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 windowWidth="20490" windowHeight="7470" activeTab="0"/>
  </bookViews>
  <sheets>
    <sheet name="Hoja1" sheetId="1" r:id="rId1"/>
    <sheet name="Hoja2" sheetId="2" r:id="rId2"/>
    <sheet name="Hoja3" sheetId="3" r:id="rId3"/>
  </sheets>
  <definedNames>
    <definedName name="_xlnm._FilterDatabase" localSheetId="0" hidden="1">'Hoja1'!$A$5:$K$1406</definedName>
    <definedName name="_xlnm.Print_Area" localSheetId="0">'Hoja1'!$A$2:$K$73</definedName>
    <definedName name="_xlnm.Print_Titles" localSheetId="0">'Hoja1'!$2:$5</definedName>
  </definedNames>
  <calcPr fullCalcOnLoad="1"/>
</workbook>
</file>

<file path=xl/sharedStrings.xml><?xml version="1.0" encoding="utf-8"?>
<sst xmlns="http://schemas.openxmlformats.org/spreadsheetml/2006/main" count="11061" uniqueCount="2671">
  <si>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</si>
  <si>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</si>
  <si>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</si>
  <si>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</si>
  <si>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</si>
  <si>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</si>
  <si>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</si>
  <si>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</si>
  <si>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</si>
  <si>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</si>
  <si>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</si>
  <si>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</si>
  <si>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</si>
  <si>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</si>
  <si>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</si>
  <si>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</si>
  <si>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</si>
  <si>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</si>
  <si>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</si>
  <si>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</si>
  <si>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</si>
  <si>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</si>
  <si>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</si>
  <si>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</si>
  <si>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</si>
  <si>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</si>
  <si>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</si>
  <si>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</si>
  <si>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</si>
  <si>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</si>
  <si>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</si>
  <si>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</si>
  <si>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</si>
  <si>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Orden de Compra</t>
  </si>
  <si>
    <t>Soc.de Turismo e Inv. Inmob.Ltda.</t>
  </si>
  <si>
    <t>76.204.527-3</t>
  </si>
  <si>
    <t>Soc.prof.Ossandón Consultores Integrales Ltda.</t>
  </si>
  <si>
    <t>77.269.090-8</t>
  </si>
  <si>
    <t>Com.Redoffice Magallanes Ltda.</t>
  </si>
  <si>
    <t>78.307.990-9</t>
  </si>
  <si>
    <t>77.003.561-9</t>
  </si>
  <si>
    <t>Empresa de Publicaciones La Prensa Austral Ltda.</t>
  </si>
  <si>
    <t>85.732.200-2</t>
  </si>
  <si>
    <t>Servicio alojamiento usuarios URAVIT 05 al 06/12/23</t>
  </si>
  <si>
    <t>Mejoramiento acceso principal  F.L.Pta.Arenas</t>
  </si>
  <si>
    <t>10 mouse inalambricos para Unidad de Informática</t>
  </si>
  <si>
    <t>Pasaje Medellín/Bogotá/Medellín días 10 y 11/12/23</t>
  </si>
  <si>
    <t>Materiales de oficina para Fiscalía Regional</t>
  </si>
  <si>
    <t>Materiales de aseo para Fiscalía Regional</t>
  </si>
  <si>
    <t>Servicio bodegaje diciembre 2023  para fiscalía regional por remodelación edificio</t>
  </si>
  <si>
    <t>Provisón e instalción ventana corredera de aluminio para F.l.Pta.Arenas</t>
  </si>
  <si>
    <t>Reparaciones eléctricas para F.L.Pto.Natales</t>
  </si>
  <si>
    <t>Dispensador agua fría/caliente para URAVIT</t>
  </si>
  <si>
    <t>Servicio alojamiento,alimentación y traslados en  Medellín y Bogotá 10 y 11/12/23 solicitados por URAVIT</t>
  </si>
  <si>
    <t>Suscripción digital anual para Fiscalía Regional.</t>
  </si>
  <si>
    <t>8 mouse vertical para Unidad de Informática</t>
  </si>
  <si>
    <t>Pasaje  Temúco/Santiago/La Serena/Santiago días 18 y 21/12/23 y Pto.Montt/Pta.Arenas día 26/12/23 por comisión de servicio</t>
  </si>
  <si>
    <t>30 porta folletos acrílicos para Fiscalía Regional</t>
  </si>
  <si>
    <t>2 UPS para URAVIT</t>
  </si>
  <si>
    <t>Provisión e instalación cortinas roller blackout en nuevo edificio Fiscalía Regional</t>
  </si>
  <si>
    <t>Provisión e instalación 8 focos led con sensor de movimiento para F.L.Pta.Arenas</t>
  </si>
  <si>
    <t>Mantención 12 extintores F.L.Pta.Arenas</t>
  </si>
  <si>
    <t>Cajas ordenadoras plásticas para Fiscalía Regional</t>
  </si>
  <si>
    <t>Parlante para pc solicitado por Und.Informática</t>
  </si>
  <si>
    <t>Reemplazo piedra pizarra acceso frontis y posterior en F.L.Pta.Arenas</t>
  </si>
  <si>
    <t>Servicio pintura interior sala caldera F.L.Pta.Arenas</t>
  </si>
  <si>
    <t>Fabricación radier para ampliación estacionamientos F.L.Pta.Arenas</t>
  </si>
  <si>
    <t>Pasaje Pta.Arenas/Santiago/Temúco 14 y 15/12/23 por comisión de servicio</t>
  </si>
  <si>
    <t>Evaluación psicolaboral para cargo tecnico  honorarios F.L.T del F.Valor 2,7 UF</t>
  </si>
  <si>
    <t>Basurero con ruedas 240 lts.para F.L.de T.del F.</t>
  </si>
  <si>
    <t>4 timbres automáticos para F.L.T.del F.</t>
  </si>
  <si>
    <t>Desinsecatción F.L.Pta.Arenas</t>
  </si>
  <si>
    <t>Mantención reja edificio F.L.Pta.Arenas</t>
  </si>
  <si>
    <t>instalación 5 postes focos led en estacionamiento F.L.Pta.Arenas</t>
  </si>
  <si>
    <t>Instación puntos de red por habilitación dependencias provisorias Fiscalía Regional</t>
  </si>
  <si>
    <t>Mejoramiento sistema calefacción F.L.Tierra del Fuego</t>
  </si>
  <si>
    <t>Libros para obsequio</t>
  </si>
  <si>
    <t>Teclado inalambrico para Und.Informática</t>
  </si>
  <si>
    <t>Taladro eléctrico inalambrico para Fiscalía Regional</t>
  </si>
  <si>
    <t>Escalera multifuncional para Fiscalía Regional</t>
  </si>
  <si>
    <t>Provisión e instalación 11 extractores de aire para F.L.Pta.Arenas</t>
  </si>
  <si>
    <t>Proviaión e instalación láminas de seguraidad en ventanas nuevo edificio Fiscalía Regional</t>
  </si>
  <si>
    <t>16 letreros acrílicos para oficiasnedificio Fiscalía Regional.Incluye instalación</t>
  </si>
  <si>
    <t>Servicio mudana oficinas UGI/SACFI a nuevas dependencias</t>
  </si>
  <si>
    <t>Servicio traslados en  Medellín y Bogotá 10 y 11/12/23 solicitados por URAVIT</t>
  </si>
  <si>
    <t>Juego comedor 6 sillas para Fiscalía Regional</t>
  </si>
  <si>
    <t>Mobiliario para cocina Fiscalía Regional</t>
  </si>
  <si>
    <t>4 espejos para baños nuevas dependencias Fiscalía Regional</t>
  </si>
  <si>
    <t>Servicio empavonado oficinas 3er.piso nuevas dependencias Fiscalía Regional</t>
  </si>
  <si>
    <t>2 juegos comedor 6 sillas para Fiscalía Local de Punta Arenas</t>
  </si>
  <si>
    <t>Servicio aseo general nuevas dependencias Fiscalía Regional</t>
  </si>
  <si>
    <t>Terra Antarctica SpA</t>
  </si>
  <si>
    <t>77.068.098-0</t>
  </si>
  <si>
    <t>Const.Diseño y Arquitectura Krearq SpA</t>
  </si>
  <si>
    <t>76.462.548-K</t>
  </si>
  <si>
    <t>Soc.por Acciones Cercon SpA</t>
  </si>
  <si>
    <t>79.949.000-5</t>
  </si>
  <si>
    <t>José Barrientos Barrientos</t>
  </si>
  <si>
    <t>7.560.370-3</t>
  </si>
  <si>
    <t>Ivan Stipicic Matic</t>
  </si>
  <si>
    <t>8.588.169-8</t>
  </si>
  <si>
    <t>Inmobiliaria AGM Ltda.</t>
  </si>
  <si>
    <t>76.179.614-3</t>
  </si>
  <si>
    <t>Comercial Ferrosur Ltda.</t>
  </si>
  <si>
    <t>89.719.800-2</t>
  </si>
  <si>
    <t>Hans Bustos Castro</t>
  </si>
  <si>
    <t>13.944.235-0</t>
  </si>
  <si>
    <t>Mario Rivas Witto</t>
  </si>
  <si>
    <t>5.884.644-9</t>
  </si>
  <si>
    <t>Electrónica Phone Center SpA</t>
  </si>
  <si>
    <t>76.566.124-2</t>
  </si>
  <si>
    <t>Comercial Solovidrios Ltda.</t>
  </si>
  <si>
    <t>76.310.483-4</t>
  </si>
  <si>
    <t>Ovalle S.A.</t>
  </si>
  <si>
    <t>76.194.297-2</t>
  </si>
  <si>
    <t>Soc.Comercial Decomag SpA</t>
  </si>
  <si>
    <t>76.893.714-1</t>
  </si>
  <si>
    <t>Roberto Briones Muñoz</t>
  </si>
  <si>
    <t>7.934.358-7</t>
  </si>
  <si>
    <t>Silvia Carvajal Zamora</t>
  </si>
  <si>
    <t>8.106.448-2</t>
  </si>
  <si>
    <t>Comercial e Inversiones  Crosur Ltda.</t>
  </si>
  <si>
    <t>78.197.550-8</t>
  </si>
  <si>
    <t>Sánchez y Sánchez SpA</t>
  </si>
  <si>
    <t>96.620.660-8</t>
  </si>
  <si>
    <t>Constructora ASBA SpA</t>
  </si>
  <si>
    <t>76.909.922-0</t>
  </si>
  <si>
    <t>Guzmán y Asociados SpA</t>
  </si>
  <si>
    <t>Nesla Muñoz Pavlov</t>
  </si>
  <si>
    <t>10.017.996-2</t>
  </si>
  <si>
    <t>RO&amp;CA Ltda.</t>
  </si>
  <si>
    <t>76.129.752-K</t>
  </si>
  <si>
    <t>Hector Aravena Martinovic</t>
  </si>
  <si>
    <t>12.542.071-0</t>
  </si>
  <si>
    <t>Marangunic Hermanos Ltda.</t>
  </si>
  <si>
    <t>80.586.800-7</t>
  </si>
  <si>
    <t>Megabits Ltda.</t>
  </si>
  <si>
    <t>76.289.459-9</t>
  </si>
  <si>
    <t>Servicio de Publicidad Iván Gutierrez EIRL</t>
  </si>
  <si>
    <t>76.402.723-K</t>
  </si>
  <si>
    <t>Go Design Punta Arenas Spa</t>
  </si>
  <si>
    <t>76.897.914-6</t>
  </si>
  <si>
    <t>Frioescari Refrigeración Austral Spa</t>
  </si>
  <si>
    <t>77.820.686-2</t>
  </si>
  <si>
    <t>Com.Bharatmal Bassarmal SAC</t>
  </si>
  <si>
    <t>76.293.270-9</t>
  </si>
  <si>
    <t>Eulen Chile S.A.</t>
  </si>
  <si>
    <t>96.937.270-3</t>
  </si>
  <si>
    <t>12-DER N° 21</t>
  </si>
  <si>
    <t>17-FN N° 2478</t>
  </si>
  <si>
    <t>12-DER N° 24</t>
  </si>
  <si>
    <t>Fabricación e instalación puerta acceso nuevas dependencias Fiscalía Regional</t>
  </si>
  <si>
    <t>12-FR N° 108</t>
  </si>
  <si>
    <t>Ilustre Municipalidad de Punta Arenas</t>
  </si>
  <si>
    <t>Estacionamiento reservado fiscalía regional periodo 2023.( 41,25 UTM)</t>
  </si>
  <si>
    <t>12-FR N° 112</t>
  </si>
  <si>
    <t>69.250.200-0</t>
  </si>
  <si>
    <t>Consumo electricidad Fiscalía Regional desde el 27/10/23 al 28/11/23</t>
  </si>
  <si>
    <t>Consumo electricidad Fiscalía Local Punta Arenas  desde el 31/10/23 al 29/11/23</t>
  </si>
  <si>
    <t>Consumo electricidad Fiscalía Local Puerto Natales  desde el 08/11/23 al 06/12/23</t>
  </si>
  <si>
    <t>Consumo electricidad  oficinas UGI/SACFI desde el  16/11/23 al 15/12/23</t>
  </si>
  <si>
    <t>Consumo agua potable  Fiscalía Regional desde el 04/11/23 al 05/12/23</t>
  </si>
  <si>
    <t>Consumo agua potable  Fiscalía Local Pta.Arenas  desde el   09/11/23 al 11/12/23</t>
  </si>
  <si>
    <t>Consumo agua potable  Fiscalía Local Pto.Natales  desde el  14/11/23 al 14/12/23</t>
  </si>
  <si>
    <t>Consumo agua potable  Fiscalía Local Porvenir desde el   04/11/23 al 05/12/23</t>
  </si>
  <si>
    <t>Consumo agua potable  oficinas UGI/SACFI desde el 04/11/23 al 05/12/23</t>
  </si>
  <si>
    <t>Consumo gas  Fiscalía Regional desde el 23/11/23 al 20/12/23</t>
  </si>
  <si>
    <t>Consumo gas  Fiscalía Local Pta.Arenas  desde el   02/11/23 al 01/12/23</t>
  </si>
  <si>
    <t>Consumo gas Fiscalía Local Pto.Natales  desde el   09/11/23 al 07/12/23</t>
  </si>
  <si>
    <t>Consumo gas Fiscalía Local Porvenir  desde el 08/11/23 al 06/12/23</t>
  </si>
  <si>
    <t>Servicio franqueo convenido express F.L.Pta.Arenas  y F.L.Tierra del Fuego noviembre 2023.</t>
  </si>
  <si>
    <t>Servicio franqueo convenido F.L.Pto.Natales y F.L.Tierra del Fuego noviembre 2023</t>
  </si>
  <si>
    <t>Servicio franqueo convenido express  Fiscalía Regional noviembre 2023</t>
  </si>
  <si>
    <t>INFORME COMPRAS Y CONTRATACIONES MINISTERIO PÚBLICO DICIEMBRE  2023</t>
  </si>
  <si>
    <t>No aplica</t>
  </si>
  <si>
    <t>Adquisición de pasaje aéreo para Fiscal Adjunto</t>
  </si>
  <si>
    <t>Adquisición de pasaje aéreo Fiscal Regional</t>
  </si>
  <si>
    <t>Compra de materiales de oficina para Fiscalía de Flagrancia.</t>
  </si>
  <si>
    <t>DIMERC S.A.</t>
  </si>
  <si>
    <t>96670840-9</t>
  </si>
  <si>
    <t>Compra de 1000 unidades de lápices con logo institucional.</t>
  </si>
  <si>
    <t>COMUNICACIONES Y MULTIMEDIOS LIMITADA</t>
  </si>
  <si>
    <t>76012709-4</t>
  </si>
  <si>
    <t>Reparación cortina metálica de edificio La Florida.</t>
  </si>
  <si>
    <t>CARLOS ALBERTO ROJAS LOPEZ</t>
  </si>
  <si>
    <t>12855782-2</t>
  </si>
  <si>
    <t>Servicio de 8 sesiones de una hora cada una de Asesoría Psicológica individual.</t>
  </si>
  <si>
    <t>MARCELA MITSUKO MATSUMOTO MUNOZ</t>
  </si>
  <si>
    <t>11863325-3</t>
  </si>
  <si>
    <t>Reparación de muros y pintura en calabozos de edificio Ñuñoa</t>
  </si>
  <si>
    <t>LUIS ROBERTO RUBIO QUINTANILLA</t>
  </si>
  <si>
    <t>10265615-6</t>
  </si>
  <si>
    <t>Servicio de evaluación psicolaboral para 3 postulantes a estamento administrativo.</t>
  </si>
  <si>
    <t>CONSULTORA TCS GROUP SEARCH SPA</t>
  </si>
  <si>
    <t>77108874-0</t>
  </si>
  <si>
    <t>Compra de cajas Americanas y Megabox.</t>
  </si>
  <si>
    <t>96556940-5</t>
  </si>
  <si>
    <t>Adquisición de mobiliario plástico para habilitar pérgola edificios de La Florida y Ñuñoa.</t>
  </si>
  <si>
    <t>NP MANUALIDADES SPA</t>
  </si>
  <si>
    <t>76938598-3</t>
  </si>
  <si>
    <t>Servicio de instalación de estanterías metálicas Fiscalía Local de Las Condes.</t>
  </si>
  <si>
    <t>Adquisición de de sellos de evidencia para las custodias.</t>
  </si>
  <si>
    <t>FONGRAF S.A.</t>
  </si>
  <si>
    <t>76126182-7</t>
  </si>
  <si>
    <t>Servicio de evaluación psicolaboral para 3 postulantes a estamento auxiliar.</t>
  </si>
  <si>
    <t>Res. DER N°34-2022</t>
  </si>
  <si>
    <t>Servicio de transporte de bienes dados de baja desde Fiscalía Local de  Ñuñoa a KDM Til Til para su destrucción.</t>
  </si>
  <si>
    <t>TRANSPORTES EXPRESO SUR</t>
  </si>
  <si>
    <t>76839250-1</t>
  </si>
  <si>
    <t>Servicio de destrucción de bienes dados de baja de Fiscalía Local de  Ñuñoa.</t>
  </si>
  <si>
    <t>K D M S.A.</t>
  </si>
  <si>
    <t>96754450-7</t>
  </si>
  <si>
    <t>Res FR N° 69-2023</t>
  </si>
  <si>
    <t>Contratación de “Taller de técnicas de retroalimentación en la evaluación del desempeño”.</t>
  </si>
  <si>
    <t>GESTION 5 CAPACITACIONES SPA</t>
  </si>
  <si>
    <t>76205309-8</t>
  </si>
  <si>
    <t>Servicio de cambio de palmetas de cielo americano en edificio Las Condes.</t>
  </si>
  <si>
    <t xml:space="preserve"> ESCADA CONSTRUCCION SPA</t>
  </si>
  <si>
    <t>77058071-4</t>
  </si>
  <si>
    <t>Res FR N° 71-2023</t>
  </si>
  <si>
    <t>Servicio de detección y reparación de filtración de agua en edificio Ñuñoa.</t>
  </si>
  <si>
    <t>ID FUGAS SOLUCIONES INTEGRALES SPA</t>
  </si>
  <si>
    <t>76864678-3</t>
  </si>
  <si>
    <t>Compra de Cofres 2.5" HDD/SSD USB 3.0., para uso en Fiscalía Oriente.</t>
  </si>
  <si>
    <t>COMERCIALIZADORA SP DIGITAL SPA</t>
  </si>
  <si>
    <t>Regulariza reparación de grupo electrógeno edificio Las Condes.</t>
  </si>
  <si>
    <t>GE ELECTROMECANICA SPA</t>
  </si>
  <si>
    <t>76241542-9</t>
  </si>
  <si>
    <t>Compra de parlantes para pc.</t>
  </si>
  <si>
    <t>TECH BOX SPA</t>
  </si>
  <si>
    <t>76754701-3</t>
  </si>
  <si>
    <t>Reparación de equipos de aire acondicionado edificio Las Condes.</t>
  </si>
  <si>
    <t>JORGE A.OSORIO ARROYO SERV.CLIM.E.I.R.L.</t>
  </si>
  <si>
    <t>52000848-9</t>
  </si>
  <si>
    <t>Res FR N° 72-2023</t>
  </si>
  <si>
    <t>Taller "Actividad de Bienestar y Cuidado de Equipo, en el contexto de violencia de género, particularmente delitos sexuales”.</t>
  </si>
  <si>
    <t>SOLANGE BERTRAND HUERTA</t>
  </si>
  <si>
    <t>8950108-3</t>
  </si>
  <si>
    <t>Renovación de suscripción digital diario La Tercera para el año 2024, para uso de Asesoría Comunicacional</t>
  </si>
  <si>
    <t>COPESA S.A.</t>
  </si>
  <si>
    <t>76170725-6</t>
  </si>
  <si>
    <t>Res FR N° 34-2023</t>
  </si>
  <si>
    <t>Regulariza contratación de Servicio de “Taller de bienestar y autocuidado”.</t>
  </si>
  <si>
    <t>Reparación de Sistema de Control de Acceso de edificio La Florida.</t>
  </si>
  <si>
    <t>VISION SEGURIDAD INTEG ELECT Y TEL LTDA.</t>
  </si>
  <si>
    <t>76069830-K</t>
  </si>
  <si>
    <t>Reparación reja perimetral, portón acceso vehicular y ángulo metálico en peldaño escalera Ed. Las Condes.</t>
  </si>
  <si>
    <t>Servicio de reparación a sistema de red húmeda de edificio de La Florida.</t>
  </si>
  <si>
    <t>GLAZ SPA</t>
  </si>
  <si>
    <t>76504453-7</t>
  </si>
  <si>
    <t>Compra de soporte doble para monitores.</t>
  </si>
  <si>
    <t>ROHE STORE SPA</t>
  </si>
  <si>
    <t>77085964-6</t>
  </si>
  <si>
    <t>Servicio de destrucción de especies de FAC/SACFI en KDM Til Til.</t>
  </si>
  <si>
    <t>Res FR N° 73-2023</t>
  </si>
  <si>
    <t>Reposición de aceite a central hidráulica de Montacargas edificio de La Florida</t>
  </si>
  <si>
    <t>93565000-3</t>
  </si>
  <si>
    <t>Compra de mouse con cable USB.</t>
  </si>
  <si>
    <t>Adquisición de 25 cojines de apoyo lumbar ergonómico</t>
  </si>
  <si>
    <t>Compra de 1000 unidades de Cuadernillos de apuntes.</t>
  </si>
  <si>
    <t>PRINTECH SPA</t>
  </si>
  <si>
    <t>76428294-9</t>
  </si>
  <si>
    <t>Servicio de interpretación español - creole.</t>
  </si>
  <si>
    <t>JEAN WILFRID DOIRIN</t>
  </si>
  <si>
    <t>22698271-K</t>
  </si>
  <si>
    <t>Regulariza pago servicio de interpretación español - creole.</t>
  </si>
  <si>
    <t>Regulariza contratación de servicio de evaluación psicolaboral para 1 postulante a estamento Técnico.</t>
  </si>
  <si>
    <t>Regulariza servicio de interpretación chino - español.</t>
  </si>
  <si>
    <t>HEXING WANG</t>
  </si>
  <si>
    <t>12030780-0</t>
  </si>
  <si>
    <t>Servicio de interpretación creole español.</t>
  </si>
  <si>
    <t>Regulariza serv. de interpretación español - creole.</t>
  </si>
  <si>
    <t>Compra de 2 lockers metalicos.</t>
  </si>
  <si>
    <t>COMERCIAL MALETEK LIMITADA</t>
  </si>
  <si>
    <t>96651900-2</t>
  </si>
  <si>
    <t>Regularizar servicio de Acompañamiento Psicológico Individual</t>
  </si>
  <si>
    <t>SELVA CAREAGA NUNEZ</t>
  </si>
  <si>
    <t>7341073-8</t>
  </si>
  <si>
    <t>Res FN N° 2613-2023</t>
  </si>
  <si>
    <t xml:space="preserve"> Renovación Suscripción 24 meses – Licencia UFED</t>
  </si>
  <si>
    <t>IAFIS CHILE SPA</t>
  </si>
  <si>
    <t>76098862-6</t>
  </si>
  <si>
    <t>Agua Potable Edificio Vespucio</t>
  </si>
  <si>
    <t xml:space="preserve">Agua Potable Edificio de Ñuñoa </t>
  </si>
  <si>
    <t>Energía eléctrica Edificio de Ñuñoa</t>
  </si>
  <si>
    <t>96.800.570-7</t>
  </si>
  <si>
    <t>Energía eléctrica Edificio de La Florida</t>
  </si>
  <si>
    <t>Energía eléctrica Edificio de Las Condes</t>
  </si>
  <si>
    <t>Servicio de Correos Fiscalía Regional</t>
  </si>
  <si>
    <t>Servicio de Correos Las Condes</t>
  </si>
  <si>
    <t>Orden de Servicio</t>
  </si>
  <si>
    <t>Insumos de Coffe para Jornada Macrozona .  Dia miércoles 13 diciembre 2023.</t>
  </si>
  <si>
    <t>BEATRIZ AGUILERA HAFNER</t>
  </si>
  <si>
    <t>8.604.954-6</t>
  </si>
  <si>
    <t>Traslado de una mesa reuniones grande y seis escritorios . Desde Oficina Unidad Cochrane a Bodega Los Carros.</t>
  </si>
  <si>
    <t>PEDRO CAMILO MARTINEZ LOP</t>
  </si>
  <si>
    <t>8.912.972-9</t>
  </si>
  <si>
    <t xml:space="preserve">Reparación de doce bloques estructura estanterías Fiscalía Concepción. </t>
  </si>
  <si>
    <t xml:space="preserve">Reparación de filtración de fuga en Fiscalía Regional. </t>
  </si>
  <si>
    <t>ROBINSON ALBORNOZ RIVAS</t>
  </si>
  <si>
    <t>10.424.765-2</t>
  </si>
  <si>
    <t xml:space="preserve">Compra de Pizarra Acrílica y Pizarra de Corcho para nueva Unidad Fiscalía Regional . Detalles según cotización N° 433. </t>
  </si>
  <si>
    <t>JUAN CARLOS ABURTO ABURTO</t>
  </si>
  <si>
    <t>11.447.881-4</t>
  </si>
  <si>
    <t>Res.FRN° 781</t>
  </si>
  <si>
    <t xml:space="preserve">Servicio Coffe Jornada Capacitación Administradores. </t>
  </si>
  <si>
    <t>CORPORACION CLUB CONCEPCI</t>
  </si>
  <si>
    <t>70.341.300-5</t>
  </si>
  <si>
    <t xml:space="preserve">Compra de Mobiliario para Puestos de Trabajo nueva Unidad Fiscalía Regional.  Fiscalía Local Concepción_ Av. San Juan Bosco N° 2026_Concepción. </t>
  </si>
  <si>
    <t>MUEBLES RAYEN LTDA</t>
  </si>
  <si>
    <t>76.010.755-7</t>
  </si>
  <si>
    <t xml:space="preserve">Compra de artículos oficina para nueva unidad Fiscalía Regional. </t>
  </si>
  <si>
    <t>PRISUR S.A.</t>
  </si>
  <si>
    <t>76.041.579-0</t>
  </si>
  <si>
    <t>Res. DERN° 28</t>
  </si>
  <si>
    <t>RESDER28</t>
  </si>
  <si>
    <t xml:space="preserve">Adjudicación Licitación Privada Mayor para la Habilitación de Oficinas y Salas de Reuniones para la Fiscalía Local de Concepción Región Bio Bio. </t>
  </si>
  <si>
    <t>EMCO LTDA.</t>
  </si>
  <si>
    <t>76.065.100-1</t>
  </si>
  <si>
    <t xml:space="preserve">Reparación y reposición de luminarias Led redondas 22 cm. en Edificio Fiscalía Regional. </t>
  </si>
  <si>
    <t>Compra de catorce Cascos Balísticos Nivel III-A , para nueva Unidad Fiscalía Región Bio Bio.</t>
  </si>
  <si>
    <t>MALMO S.A.</t>
  </si>
  <si>
    <t>76.195.558-6</t>
  </si>
  <si>
    <t>Reparación de seis Portones de acceso vehicular correspondiente a Fiscalía Regional , Fiscalías Locales de Concepción, Los Ángeles , Lebu ,Yumbel y Oficina Atención Santa Barbara.</t>
  </si>
  <si>
    <t>TECNASUR SEGURIDAD LTDA.</t>
  </si>
  <si>
    <t>76.236.257-0</t>
  </si>
  <si>
    <t xml:space="preserve">Reparación portón automático acceso Fiscalía Regional. Considera cambio de ruedas en mal estado. </t>
  </si>
  <si>
    <t xml:space="preserve">Evaluación Psicolaboral estamento auxiliar primeras diligencias. </t>
  </si>
  <si>
    <t>BRAVO ARAYA Y FUENTEALBA</t>
  </si>
  <si>
    <t>76.406.168-3</t>
  </si>
  <si>
    <t>Evaluación Psicolaboral estamento Profesional AA .Fiscalía Coronel.</t>
  </si>
  <si>
    <t xml:space="preserve">Evaluación Estamento Profesional. Administrador Fiscalía Tome. </t>
  </si>
  <si>
    <t>Res. DERN° 29</t>
  </si>
  <si>
    <t>RESDER29</t>
  </si>
  <si>
    <t xml:space="preserve">Adjudicación Licitación Privada Mayor para la mantención del Sistema de Climatización VRV y de extracción de Aire para la Fiscalía Local de Los Ángeles Región Bio bio. </t>
  </si>
  <si>
    <t>ENERGO SPA</t>
  </si>
  <si>
    <t>76.442.788-2</t>
  </si>
  <si>
    <t>Res.FRN° 716</t>
  </si>
  <si>
    <t>RESFR716</t>
  </si>
  <si>
    <t>Mantención Preventiva Equipo Electrógeno mes Diciembre Fiscalía Talcahuano</t>
  </si>
  <si>
    <t>Reparación y Mantención de circuito de enchufe de recepción y dos oficinas de la Fiscalía Local Talcahuano.</t>
  </si>
  <si>
    <t xml:space="preserve">Reparación y Mantención de válvula termostática de radiador de cuarto piso Fiscalía Regional. Cambio de Válvula en mal estado . </t>
  </si>
  <si>
    <t>Publicación llamado a Concurso para proveedor cargo de Abogado Asistente. FL Coronel ubicación Generales MD3x2 . Diario El sur de Concepción. Domingo 17/12/2023</t>
  </si>
  <si>
    <t>DIARIO EL SUR S.A.</t>
  </si>
  <si>
    <t>76.564.940-4</t>
  </si>
  <si>
    <t>Suscripción Digital  Diario La Estrella y El Sur de Concepción Digital. Plan anual desde 01/01/2024 al 31/12/2024</t>
  </si>
  <si>
    <t>Convenio Marco (Chile compra)</t>
  </si>
  <si>
    <t>Compra de artefactos Línea Blanca para funcionamiento nueva Unidad Fiscalía Regional ubicada en Cochrane 635 Concepción.</t>
  </si>
  <si>
    <t>EASY RETAIL S.A.</t>
  </si>
  <si>
    <t>76.568.660-1</t>
  </si>
  <si>
    <t>Res. DERN° 27</t>
  </si>
  <si>
    <t xml:space="preserve">Adjudicación Licitación Privada Mayor para la Mantención de Cortinas Metálicas Fiscalía Regional y Fiscalías Locales. </t>
  </si>
  <si>
    <t>FERROCHINI SPA.</t>
  </si>
  <si>
    <t>76.711.477-K</t>
  </si>
  <si>
    <t>Res.FRN° 815</t>
  </si>
  <si>
    <t xml:space="preserve">Servicio de Mantención Correctiva de cortinas metálicas para la Fiscalía Regional y Fiscalía Talcahuano. </t>
  </si>
  <si>
    <t>Reparación Eléctrica Fiscalía Coronel.</t>
  </si>
  <si>
    <t>VIDCAM SERVICIOS ELECTRIC</t>
  </si>
  <si>
    <t>76.833.665-2</t>
  </si>
  <si>
    <t xml:space="preserve">Compra de Pendrive 16GB para funcionamiento Fiscalía Regional y Fiscalías Locales Región Bio Bio. </t>
  </si>
  <si>
    <t>COMERCIAL RED OFFICE LIMI</t>
  </si>
  <si>
    <t>77.012.870-6</t>
  </si>
  <si>
    <t xml:space="preserve">Compra de Soportes con ventilador para Notebook. </t>
  </si>
  <si>
    <t>COMERCIAL F Y H</t>
  </si>
  <si>
    <t>77.097.665-0</t>
  </si>
  <si>
    <t xml:space="preserve">Compra Trituradora para funcionamiento Nueva Unidad Fiscalía Regional. </t>
  </si>
  <si>
    <t>COMERCIAL E IMPORTADORA V</t>
  </si>
  <si>
    <t>77.180.230-3</t>
  </si>
  <si>
    <t xml:space="preserve">Compra de NVR 32 canales y DD de 8 tb . Oficina Curanilahue. </t>
  </si>
  <si>
    <t>INFORMATICO EXPRESS SPA</t>
  </si>
  <si>
    <t>77.191.044-0</t>
  </si>
  <si>
    <t xml:space="preserve">Compra de Chalecos Antibalas Nivel III-A  para nueva Unidad Fiscalía Región Bio Bio. </t>
  </si>
  <si>
    <t>MGCG SPA</t>
  </si>
  <si>
    <t>77.210.316-6</t>
  </si>
  <si>
    <t>Compra de tres  tv Led 43" para implementación y funcionamiento nuevas Unidades Fiscalía Regional.</t>
  </si>
  <si>
    <t>EYB COMERCIAL LIMITADA</t>
  </si>
  <si>
    <t>77.704.078-2</t>
  </si>
  <si>
    <t xml:space="preserve">Provisión e Instalación de hoja de puerta de vidrio templada y laminada Incluye cambio quicio y pivotes. </t>
  </si>
  <si>
    <t>VIDRIERIA PRAT S.A.</t>
  </si>
  <si>
    <t>83.935.900-4</t>
  </si>
  <si>
    <t xml:space="preserve">Compra de resmas Carta y Oficio para funcionamiento Fiscalía Regional y Fiscalías Locales Región Bio Bio. </t>
  </si>
  <si>
    <t>96.556.940-5</t>
  </si>
  <si>
    <t>Compra de Pizarra de corcho 90*60 y borradores para pizarra acrílica.</t>
  </si>
  <si>
    <t xml:space="preserve">Compra de DVD para funcionamiento Fiscalía Regional y Fiscalías Locales Región Biobío. </t>
  </si>
  <si>
    <t xml:space="preserve">Compra de Pendrive 32 GB y 64 GB . Para funcionamiento Fiscalía Regional y Fiscalías Locales Región Bio Bio. </t>
  </si>
  <si>
    <t xml:space="preserve">Compra de resmas tamaño carta y tamaño oficio para funcionamiento Fiscalía Regional y Fiscalías Locales Región Bio Bio. </t>
  </si>
  <si>
    <t xml:space="preserve">Compra de cupones de gasco para funcionamiento Fiscalías y Oficinas de Atención . </t>
  </si>
  <si>
    <t>GASCO GLP S.A.</t>
  </si>
  <si>
    <t>96.568.740-8</t>
  </si>
  <si>
    <t xml:space="preserve">Compra de botiquines de primeros auxilios para Unidades Fiscalía Regional . </t>
  </si>
  <si>
    <t>96.670.840-9</t>
  </si>
  <si>
    <t xml:space="preserve">Compra de Combustible 95 octanos para funcionamiento Vehículos Unidades Fiscalía Regional Región Bio Bio. </t>
  </si>
  <si>
    <t>99.520.000-7</t>
  </si>
  <si>
    <t xml:space="preserve">Compra de Petróleo para funcionamiento vehículos Fiscalías Locales y Fiscalía Regional Región Bio Bio. </t>
  </si>
  <si>
    <t>2558027,2558028,2555612,2555609</t>
  </si>
  <si>
    <t>Servicio envíos de Valija y Franqueos normales y certificados  mes de  Noviembre  Fiscalía Regional y Fiscalías Locales Región del Biobío</t>
  </si>
  <si>
    <t>388239767,388704319,20805967,20807487,20808340</t>
  </si>
  <si>
    <t>Servicio de consumo de energía meses de  Octubre/Noviembre   . Fiscalías Locales y Oficinas Atención Ministerio Público Región del Biobío.</t>
  </si>
  <si>
    <t>76.411.321-7</t>
  </si>
  <si>
    <t>53848635,53908899,5512378,53917743</t>
  </si>
  <si>
    <t>Servicio de consumo energía meses de   Octubre/Noviembre   . Fiscalías Locales y Oficinas Atención Ministerio Público Región del Biobío.</t>
  </si>
  <si>
    <t>EMPRESA ELECTRICA DE LA FRONTERA S.A.</t>
  </si>
  <si>
    <t>76.073.164-1</t>
  </si>
  <si>
    <t>92929262,92965296,92970514,93054989,93058108,3269820,3270314,3270885,3272045,93108891,93170034</t>
  </si>
  <si>
    <t>Servicio de consumo agua meses de  Octubre/Noviembre   .  Fiscalías Locales y Oficinas Atención Ministerio Público Región del Biobío.</t>
  </si>
  <si>
    <t>ESSBIO S.A.</t>
  </si>
  <si>
    <t>76.833.300-9</t>
  </si>
  <si>
    <t>Consumo gas granel para calefacción Fiscalías Locales Región del Biobío. Mes  Octubre/Noviembre</t>
  </si>
  <si>
    <t>91.806.000-6</t>
  </si>
  <si>
    <t>Consumo gas de cañería Fiscalía Local de Concepción  Octubre/Noviembre   Región del Biobío.</t>
  </si>
  <si>
    <t>GAS SUR S.A.</t>
  </si>
  <si>
    <t>96.853.490-4</t>
  </si>
  <si>
    <t>Renueva contrato arriendo de inmueble para oficina atención Mulchén. Periodo un año a contar 01 de abril 2024.</t>
  </si>
  <si>
    <t>ANA ANANIAS ANANIAS</t>
  </si>
  <si>
    <t>3.966.792-4</t>
  </si>
  <si>
    <t>$ 431.352 Mensuales</t>
  </si>
  <si>
    <t xml:space="preserve">Renueva Contrato de Arriendo Bodega  1 para Fiscalía Regional . Periodo un año a contar del 01 de mayo del 2024 </t>
  </si>
  <si>
    <t>MEGACENTRO CHILE SPA</t>
  </si>
  <si>
    <t>76.178.665-2</t>
  </si>
  <si>
    <t>36,24 UF Mensual</t>
  </si>
  <si>
    <t>Res.FRN° 830</t>
  </si>
  <si>
    <t>Servicio de escaneo de carpetas correspondiente a controles de detención Fiscalía Local Concepción</t>
  </si>
  <si>
    <t>GRUPO B2C SPA</t>
  </si>
  <si>
    <t>77.191.451-9</t>
  </si>
  <si>
    <t>Servicio Eléctrico Edificio Fiscalía Regional y Local Rancagua consumo mes de NOVIEMBRE</t>
  </si>
  <si>
    <t>Servicio Eléctrico Edificio Fiscalía Local Santa Cruz consumo mes de NOVIEMBRE</t>
  </si>
  <si>
    <t>Servicio Eléctrico Edificio Fiscalía Local San Vicente consumo mes de NOVIEMBRE</t>
  </si>
  <si>
    <t>Servicio Eléctrico Fiscalía Local San Fernando consumo mes de  NOVIEMBRE</t>
  </si>
  <si>
    <t>Servicio Eléctrico Fiscalía Local Rengo consumo mes de  NOVIEMBRE</t>
  </si>
  <si>
    <t>Servicio Eléctrico Fiscalía Local Pichilemu consumo mes de  NOVIEMBRE</t>
  </si>
  <si>
    <t>Servicio Eléctrico Fiscalía Local Graneros Arica 135 consumo mes de  NOVIEMBRE</t>
  </si>
  <si>
    <t>Servicio Eléctrico Fiscalía Local Graneros Arica 123 consumo mes de  NOVIEMBRE</t>
  </si>
  <si>
    <t>Servicio de Agua Potable Fiscalía Regional y Fiscalía Local de Rancagua Consumo mes de NOVIEMBRE</t>
  </si>
  <si>
    <t>Servicio de Agua Potable Fiscalía Local de Santa Cruz Consumo mes de NOVIEMBRE</t>
  </si>
  <si>
    <t>Servicio de Agua Potable Fiscalía Local de San Vicente Consumo mes de NOVIEMBRE</t>
  </si>
  <si>
    <t>Servicio de Agua Potable Fiscalía Local de San Fernando Consumo mes de NOVIEMBRE</t>
  </si>
  <si>
    <t>Servicio de Agua Potable Fiscalía Local de Rengo Consumo mes de NOVIEMBRE</t>
  </si>
  <si>
    <t>Servicio de Agua Potable Fiscalía Local de Pichilemu Consumo mes de NOVIEMBRE</t>
  </si>
  <si>
    <t>Servicio de Agua Potable  Fiscalía Local de Graneros calle Arica 123 Consumo mes de  NOVIEMBRE</t>
  </si>
  <si>
    <t>Servicio de Agua Potable  Fiscalía Local de Graneros calle Arica 135 Consumo mes de  NOVIEMBRE</t>
  </si>
  <si>
    <t xml:space="preserve">Técnicas descontracturantes por plan calidad de vida. </t>
  </si>
  <si>
    <t>RALB SPA</t>
  </si>
  <si>
    <t>77.663.061-6</t>
  </si>
  <si>
    <t xml:space="preserve">Servicio de coffee break para 30 personas. </t>
  </si>
  <si>
    <t>NILO'S EVENTOS Y PRODUCCIONES LIMITADA</t>
  </si>
  <si>
    <t>76.641.345-5</t>
  </si>
  <si>
    <t xml:space="preserve">Reparación portón automático Fiscalía Local de San Vicente. </t>
  </si>
  <si>
    <t>GUILLERMO IGNACIO GUZMAN MORAN</t>
  </si>
  <si>
    <t>16.816.622-2</t>
  </si>
  <si>
    <t>Reparación en sistema de impulsión de agua potable de la Fiscalía Regional de O&amp;apos;Higgins: Cambio de filtros.</t>
  </si>
  <si>
    <t>SERVICIOS ELECTEN SPA</t>
  </si>
  <si>
    <t>77.202.191-7</t>
  </si>
  <si>
    <t xml:space="preserve">Reparación luminaria led Rectangular Oficina Fiscalía Regional. </t>
  </si>
  <si>
    <t xml:space="preserve">Servicio de dos evaluación psicolaboral por cargo Abogado Asistente Fiscalía Local de Santa Cruz. </t>
  </si>
  <si>
    <t>SOCIEDAD DE PROFESIONALES OSSANDÓN CONSULTORES INTEGRALES LIMITADA</t>
  </si>
  <si>
    <t>UF 5,4</t>
  </si>
  <si>
    <t>Modificación en rampa de discapacitados de la FL Rancagua.</t>
  </si>
  <si>
    <t>JUAN EDUARDO TORRES VILCHES</t>
  </si>
  <si>
    <t>8.126.950-5</t>
  </si>
  <si>
    <t xml:space="preserve">Reparación y levantamiento de emergencia del circuito eléctrico de 1er piso de FL San Fernando. </t>
  </si>
  <si>
    <t xml:space="preserve">Servicio de evaluación psicolaboral por cargo de auxiliar suplente periodo licencia maternal, Unidad de Víctimas y Testigos . </t>
  </si>
  <si>
    <t>UF 2,5</t>
  </si>
  <si>
    <t xml:space="preserve">Compra de libretas y lápices institucionales. </t>
  </si>
  <si>
    <t>RUBRICA PRODUCCIONES GRAFICAS LIMITADA</t>
  </si>
  <si>
    <t>77.617.900-0</t>
  </si>
  <si>
    <t xml:space="preserve">Provisión e instalación de portón automático con motor y balizas en la Fiscalía Local de Graneros. </t>
  </si>
  <si>
    <t>CONSTRUCTORA FRANCISCO JAVIER ZUBIAUR LARRAIN E.I.R.L.</t>
  </si>
  <si>
    <t>76.419.278-8</t>
  </si>
  <si>
    <t xml:space="preserve">Compra de Botiquín Trauma avanzado, incluye insumos paramedicos y bolso. </t>
  </si>
  <si>
    <t>PROYECTOS PROEMER SA</t>
  </si>
  <si>
    <t>76.056.023-5</t>
  </si>
  <si>
    <t>Compra de Linterna Fénix LR50R. Regulariza orden manual N ° 202380</t>
  </si>
  <si>
    <t>TORCH CHILE LTDA</t>
  </si>
  <si>
    <t>77.398.679-7</t>
  </si>
  <si>
    <t>Compra de soporte y base para monitores y notebook.</t>
  </si>
  <si>
    <t>GOMEZ VARGAS PATRICIA ESTER Y COMPANIA LIMITADA</t>
  </si>
  <si>
    <t>77.514.840-3</t>
  </si>
  <si>
    <t>Habilitaciones de punto de red estaciones de trabajo - Equipo ECOH.</t>
  </si>
  <si>
    <t xml:space="preserve">Servicio adicional de coffee break. </t>
  </si>
  <si>
    <t>06-FR N° 206/2023</t>
  </si>
  <si>
    <t>Servicio de disposición final de residuos a relleno sanitario según ticket de peso 46244/2023 el día 28/Noviembre. Res FR 206/2023.</t>
  </si>
  <si>
    <t>VEOLIA SU CHILE S.A.</t>
  </si>
  <si>
    <t>87.803.800-2</t>
  </si>
  <si>
    <t>Compra de chalecos y cascos antibalas para ECOH.</t>
  </si>
  <si>
    <t xml:space="preserve">Compra de cascos y chalecos antibalas. </t>
  </si>
  <si>
    <t xml:space="preserve">Reparación de cubre rollos de cortinas metálicas de la Fiscalía local de San Fernando. </t>
  </si>
  <si>
    <t>OBRAS MENORES EN CONSTRUCCION - LUIS ORLANDO MUÑOZ ESCOBAR E.I.R.L.</t>
  </si>
  <si>
    <t>76.313.357-5</t>
  </si>
  <si>
    <t>Reposición de cielo falso Auditorio Fiscalía Regional de O’Higgins</t>
  </si>
  <si>
    <t>COMERCIO WILLIAMS LEOVILILDO JIMENEZ ORTIZ E.I.R.L.</t>
  </si>
  <si>
    <t>76.803.833-3</t>
  </si>
  <si>
    <t>Pasaje aéreo Fiscal Regional por Consejo General del día 19 y 20 de Diciembre en la región de Coquimbo</t>
  </si>
  <si>
    <t>Servicio de Gráfica para cuenta pública: Edición de video para exhibir cifras con iconografía animada y montaje de voz en off (video de 5 minutos máximo)</t>
  </si>
  <si>
    <t>PRODUCTORA CIRCULO 6 SPA</t>
  </si>
  <si>
    <t>76.895.696-0</t>
  </si>
  <si>
    <t>Compra de cables HDMI</t>
  </si>
  <si>
    <t>76.799.430-3</t>
  </si>
  <si>
    <t>Servicio de valija mes de diciembre: 5 tramos desde y hacia Rancagua: Santa Cruz, San Vicente, San Fernando, Rengo y Graneros</t>
  </si>
  <si>
    <t>SOSERVAL SPA</t>
  </si>
  <si>
    <t>88.834.700-3</t>
  </si>
  <si>
    <t>06-FR N° 243/2023</t>
  </si>
  <si>
    <t xml:space="preserve">Reposición de piso vinílico del pasillo de la Fiscalía de Alta Complejidad de la Fiscalía Regional de O'Higgins. </t>
  </si>
  <si>
    <t>FN/MP N° 2480/2023</t>
  </si>
  <si>
    <t xml:space="preserve">Obras de Habilitación del sistema de climatización de Oficina 305 de calle Alcázar N° 356 - Rancagua. </t>
  </si>
  <si>
    <t>JEAN RUBIO CLIMATIZACION E.I.R.L.</t>
  </si>
  <si>
    <t>76.471.401-6</t>
  </si>
  <si>
    <t>Ratificación Informe Pericial ruc 2100382XXX-X, FL Rancagua.</t>
  </si>
  <si>
    <t>PAMELA CAROLINA CORTEZ FLORES</t>
  </si>
  <si>
    <t>14.049.372-4</t>
  </si>
  <si>
    <t>FN/MP 1001/2021</t>
  </si>
  <si>
    <t>Informe Pericial, RUC 2300436XXX-X, FL Graneros.</t>
  </si>
  <si>
    <t>MARIA NATALIA ARCE DIAZ</t>
  </si>
  <si>
    <t>16.007.750-6</t>
  </si>
  <si>
    <t>Pasaje aéreo Ida y Regreso Santiago - La Serena - Santiago. por Consejo General en Coquimbo</t>
  </si>
  <si>
    <t xml:space="preserve">Ratificación Informe Pericial, ruc 2000843XXX-X, FL Rgua. </t>
  </si>
  <si>
    <t>MARIE CLAUDETTE OLIVA LARROUCAU</t>
  </si>
  <si>
    <t>10.519.120-0</t>
  </si>
  <si>
    <t>Compra de discos duro</t>
  </si>
  <si>
    <t>CENTRALE SPA</t>
  </si>
  <si>
    <t>77.177.164-5</t>
  </si>
  <si>
    <t>Compra de cintas para impresora térmica</t>
  </si>
  <si>
    <t>Compra de cable Multipar</t>
  </si>
  <si>
    <t>LA CASA DEL MUSICO SPA</t>
  </si>
  <si>
    <t>76.520.261-2</t>
  </si>
  <si>
    <t>FN/MP 1002/2021</t>
  </si>
  <si>
    <t>Ratificación informe pericicial, ruc 2300403XXX-X, FL San Vicente.</t>
  </si>
  <si>
    <t>DANIELA ANDREA CASTRO FLORES</t>
  </si>
  <si>
    <t>14.123.357-2</t>
  </si>
  <si>
    <t>Compra de autoadhesivos pvc para interior de vehículos</t>
  </si>
  <si>
    <t>GRAFICA RAMIREZ &amp; BORQUEZ LIMITADA</t>
  </si>
  <si>
    <t>76.072.555-2</t>
  </si>
  <si>
    <t>Servicios notariales por escritura pública Arriendo Edificio Alcázar</t>
  </si>
  <si>
    <t>MARIA PILAR GUTIERREZ RIVERA</t>
  </si>
  <si>
    <t>10.040.531-8</t>
  </si>
  <si>
    <t>Servicio de flete (carga, traslado y descarga de carpetas y especies) desde la fiscalía local de FL San Fernando a Relleno Sanitario “La Yesca”</t>
  </si>
  <si>
    <t>ARTURO GUILLERMO AEDO PALOMINOS</t>
  </si>
  <si>
    <t>10.520.517-1</t>
  </si>
  <si>
    <t>Reparación de Filtración Agua desde Baños Quinto piso a Oficina cuarto piso</t>
  </si>
  <si>
    <t>FRANCISCO GALAZ ROJAS SERV.GASFITERIA SERV.HIDRAULICOS OBRAS MENORES EIRL</t>
  </si>
  <si>
    <t>77.392.509-7</t>
  </si>
  <si>
    <t>Instalación extintores FL San Vicente.</t>
  </si>
  <si>
    <t>Compra de separadores de fila</t>
  </si>
  <si>
    <t>IDEA MARKET SPA</t>
  </si>
  <si>
    <t>76.148.288-2</t>
  </si>
  <si>
    <t>Compra de microondas</t>
  </si>
  <si>
    <t>Compra de refrigerador</t>
  </si>
  <si>
    <t>Compra de resmas de papel</t>
  </si>
  <si>
    <t>Mantención de extintores de la Fiscalía Regional y Local de Rancagua</t>
  </si>
  <si>
    <t>SUMUS SPA</t>
  </si>
  <si>
    <t>76.863.594-3</t>
  </si>
  <si>
    <t>Reparación y rearmado mueble para recepción Fiscalía Regional</t>
  </si>
  <si>
    <t>MANUEL RAUL CAROCA SANCHEZ</t>
  </si>
  <si>
    <t>6.417.270-0</t>
  </si>
  <si>
    <t>Servicio de instalación de láminas de seguridad en cinco vehículos.</t>
  </si>
  <si>
    <t>MANTENCION Y BLINDAJES FURO LIMITADA</t>
  </si>
  <si>
    <t>77.726.329-3</t>
  </si>
  <si>
    <t>Compra de mouse</t>
  </si>
  <si>
    <t>Confección e instalación de puertas para nicho en Auditorio 1er. piso de la Fiscalía Regional de O’Higgins</t>
  </si>
  <si>
    <t>Pintura interior área de recepción público de la Fiscalía Regional de O’Higgins</t>
  </si>
  <si>
    <t xml:space="preserve">Reparción de llave de paso sala baño varones 5to piso. </t>
  </si>
  <si>
    <t>Habilitación de cableado salón auditorio Fiscalía Regional</t>
  </si>
  <si>
    <t>Reparación luminaria led Rectangular Oficina 3er piso FL Rancagua.</t>
  </si>
  <si>
    <t xml:space="preserve">Servicio de Disposición final de residuos según ticket de peso 50291/2023 el día 26/diciembre. </t>
  </si>
  <si>
    <t>Reparación eléctrica de emergencia en FL San Fernando.</t>
  </si>
  <si>
    <t>Carga combustible Petróleo Diesel  y Bencina 95 octanos. Orden de compra 697057-15-CM23 portal Mercadopúblico.</t>
  </si>
  <si>
    <t>Carga combustible Petróleo Diesel - ECOH. Orden de compra 697057-16-CM23 portal Mercadopúblico.</t>
  </si>
  <si>
    <t xml:space="preserve">Servicio de traducciones inglés al español (Hora) para imputado causa RUC 2101158XXX-X. </t>
  </si>
  <si>
    <t>STANLEY JOSEPH</t>
  </si>
  <si>
    <t>24.195.793-4</t>
  </si>
  <si>
    <t>Reparación equipo de aire acondicionado en FL Graneros (cambio bomba de condensado) y revisión de equipos de aire en FL San Fernando.</t>
  </si>
  <si>
    <t>JORGE HERMINIO DROGUETT URTUBIA</t>
  </si>
  <si>
    <t>15.738.655-7</t>
  </si>
  <si>
    <t xml:space="preserve">Reparación eléctrica de emergencia circuito de aire acondicionado en FL San Fernando. </t>
  </si>
  <si>
    <t>06-FR N° 255/2023</t>
  </si>
  <si>
    <t>Instalación de alimentación eléctrica para el sistema de aire acondicionado oficina Alcázar.</t>
  </si>
  <si>
    <t>URRIOLA HERMANOS SERVICIOS Y OBRAS LIMITADA</t>
  </si>
  <si>
    <t>76.491.426-0</t>
  </si>
  <si>
    <t>Reposición de luminarias quemadas en Auditorio 1er. piso de la Fiscalía Regional de O’Higgins</t>
  </si>
  <si>
    <t>Reparación control acceso UTRAM 2do piso FL Rancagua</t>
  </si>
  <si>
    <t xml:space="preserve">Reparación equipo de aire Fiscal Jefe FL Rancagua. </t>
  </si>
  <si>
    <t>Consumo agua potable y alcantarillado Oficina de Atención Cisnes</t>
  </si>
  <si>
    <t>Aguas Patagonia de Aysén S.A.</t>
  </si>
  <si>
    <t>99.501.280-4</t>
  </si>
  <si>
    <t>Servicio de mantención de calderas Fiscalía Regional, Fiscalías Locales y Oficinas de Atención de la Fiscalía Regional de Aysén.</t>
  </si>
  <si>
    <t>Héctor J. Oakley Bañares</t>
  </si>
  <si>
    <t>10.198.101-0</t>
  </si>
  <si>
    <t>Res. FN/MP N° 18/2021</t>
  </si>
  <si>
    <t>Pasajes Aéreos Nacionales. Diferencia por equipaje en Cabina para Abogado Asesor FR Aysén. Ceremonia de Inauguración del XII Congreso Internacional Policial contra el Secuestro y Extorsión en Santiago.</t>
  </si>
  <si>
    <t>Consumo agua potable y alcantarillado Fiscalía Local de Aysén</t>
  </si>
  <si>
    <t>Consumo agua potable (cargo fijo) Fiscalía Local de Chile Chico</t>
  </si>
  <si>
    <t>Consumo agua potable y alcantarillado Fiscalía Local de Chile Chico</t>
  </si>
  <si>
    <t>Reparación urgente de un circuito eléctrico en la FL Chile Chico.</t>
  </si>
  <si>
    <t>Geocar Chile Chico SpA</t>
  </si>
  <si>
    <t>76.811.558-3</t>
  </si>
  <si>
    <t>Pasajes Aéreos Nacionales Santiago-Balmaceda-Santiago, para Expositor. Actualización de las normas que regulan la investigación, Alcances de la Ley N° 21.577 " Fiscalía Regional Aysen Diciembre 2023</t>
  </si>
  <si>
    <t>Consumo agua potable y alcantarillado Oficina de Atención Cochrane</t>
  </si>
  <si>
    <t>Pasajes Aéreos Nacionales por cambio horario tramo - Santiago-Balmaceda, para Sr. Fiscal Regional de Aysen, Ceremonia de Inauguración del XII Congreso Internacional Policial contra el Secuestro y Extorsión Santiago.</t>
  </si>
  <si>
    <t>Pasajes Aéreos Nacionales Balmaceda - Santiago-Serena (ida y vuelta), para Fiscal Adjunto Jefe Fiscalía Local Coyhaique Asiste Como FR (S) a Consejo Gral. Fiscales Regionales La Serena.</t>
  </si>
  <si>
    <t>Pasajes Aéreos Nacionales Balmaceda-Puerto Montt (ida y vuelta), para Sr. Fiscal Jefe SACFI Coyhaique. Concurrencia Causas Relevantes ciudad de Valdivia y Concepción.</t>
  </si>
  <si>
    <t>Pasajes Aéreos Nacionales Puerto Montt -Valdivia- Concepción-Santiago -Balmaceda, para Sr. Fiscal Regional de Aysén. Diligencias Investigativas en Valdivia - Concepción-Santiago.</t>
  </si>
  <si>
    <t>Peritaje psiquiátrico, evaluación presencial y declaración por video llamada (en caso de JO), causa de Fiscalía Local de Aysén.</t>
  </si>
  <si>
    <t>Nelson Pérez Teran</t>
  </si>
  <si>
    <t>10.689.934-7</t>
  </si>
  <si>
    <t>Servicio de coffee break para actividad de la Fiscalía Regional de Aysén, Conversatorio sobre "Prevención de Violencia Institucional".</t>
  </si>
  <si>
    <t>Yáñez Araneda Hnos. Limitada</t>
  </si>
  <si>
    <t>77.259.599-9</t>
  </si>
  <si>
    <t>Pasajes Aéreos Nacionales Balmaceda - Santiago (ida y vuelta), para Fiscal Adjunto de SACFI Fiscalía Regional de Aysén. Jornada de trabajo causa relevante en Santiago.</t>
  </si>
  <si>
    <t>Res. FR N° 776/2023</t>
  </si>
  <si>
    <t>Reemplazo de aislación térmica en cielo del tercer piso del Edificio de la Fiscalía Regional y Fiscalía local de Coyhaique. Según Resolución FR N° 776 con fecha 01-12-2023.</t>
  </si>
  <si>
    <t>Carlos Ulises Barría Oyarzo</t>
  </si>
  <si>
    <t>12.715.631-K</t>
  </si>
  <si>
    <t>Servicio de mantención de CCTV y portales detectores de metales para la Fiscalía Regional, Fiscalías Locales y Oficinas de Atención de la Región de Aysén.</t>
  </si>
  <si>
    <t>Conrado Javier Leiva Flores</t>
  </si>
  <si>
    <t>16.101.790-6</t>
  </si>
  <si>
    <t>Adquisición de colaciones saludables (17) para actividad de Calidad de Vida de la Fiscalía Regional de Aysén.</t>
  </si>
  <si>
    <t>Klapp - Food Training SpA</t>
  </si>
  <si>
    <t>76876336-4</t>
  </si>
  <si>
    <t>Res. FN/MP N° 1001/2021</t>
  </si>
  <si>
    <t>Sebastián Jesus Zelada Cordero</t>
  </si>
  <si>
    <t>15.336.937-2</t>
  </si>
  <si>
    <t>Relatoría capacitación de: “Actualización de las normas que regulan la investigación, persecución y sanción de los delitos de delincuencia organizada. Alcances de la Ley N° 21.577”, Programa de Capacitación Autónoma de la Fiscalía Regional de Aysén.</t>
  </si>
  <si>
    <t>Gonzalo Marcelo Lobos Fuica</t>
  </si>
  <si>
    <t>12.628.460-8</t>
  </si>
  <si>
    <t>Res. DER N° 018/2023</t>
  </si>
  <si>
    <t>Provisión e instalación de cortinas Roller Dúo Black Out en la Fiscalía local de Aysen. Según Resolución DER N° 018 con fecha 12-12-2023..</t>
  </si>
  <si>
    <t>Seguridad y Decoración Jordan Alexis Días Sánches E.I.R.L.</t>
  </si>
  <si>
    <t>77.275.476-0</t>
  </si>
  <si>
    <t>Servicio de Coffee break para Jornada de Capacitación: Actualización de las normas que regulan la investigación, persecución y sanción de los delitos de delincuencia organizada. Alcances de la Ley N° 21.577”, Programa de capacitación autónoma Fiscalía Regional de Aysén.</t>
  </si>
  <si>
    <t>Beatriz Soledad Cubilla Wandersleben</t>
  </si>
  <si>
    <t>18.470.403-K</t>
  </si>
  <si>
    <t xml:space="preserve">Consumo agua potable y alcantarillado Fiscalía Regional Aysén y Fiscalía Local Coyhaique. </t>
  </si>
  <si>
    <t>Adquisición pilas AA y AAA para stock de Fiscalía Regional de Aysén.</t>
  </si>
  <si>
    <t>Comercial Sotocopias Ltda.</t>
  </si>
  <si>
    <t>76.025.795-8</t>
  </si>
  <si>
    <t>Servicio de alojamiento para relator Jornada: “Actualización de las normas que regulan la investigación ,Alcances de la Ley N° 21.577 " . Programa capacitación autónoma Fiscalía Regional Aysén.</t>
  </si>
  <si>
    <t>Soc. Comercial y Turística El Reloj Ltda.</t>
  </si>
  <si>
    <t>76.258.830-7</t>
  </si>
  <si>
    <t>Res. DER N° 019/2023</t>
  </si>
  <si>
    <t>Servicio de mantención de 5 equipos de aire acondicionado para oficina de atención de Cochrane . Según Resolución FR N° 019 con fecha 13-12-2023.</t>
  </si>
  <si>
    <t>Claudio Adrián Torres Gutiérrez</t>
  </si>
  <si>
    <t>13.660.043-5</t>
  </si>
  <si>
    <t>Mantención de 12 equipos de aire acondicionado del edificio de la Fiscalía Local de Aysen y 5 equipos Fiscalía local Chile Chico Según Resolución FR N° 019 con fecha 13-12-2023..</t>
  </si>
  <si>
    <t>Servicio de mantención de los sistemas de aire acondicionado para la Fiscalía Regional de Aysén y Fiscalía Local de Coyhaique.</t>
  </si>
  <si>
    <t>Arriendo Vehículo Comisión Sr Fiscal Jefe SACFI de Aysén en Valdivia y Concepción diligencias Investigativas Causas Relevante.</t>
  </si>
  <si>
    <t>Lápices y libretas con logo institucional, para actividades de capacitación de Fiscalía Regional de Aysén.</t>
  </si>
  <si>
    <t>Aqua Print Impresores S.A.</t>
  </si>
  <si>
    <t>77.261.620-1</t>
  </si>
  <si>
    <t>Pasajes Aéreos Nacionales Balmaceda-Santiago-Concepción (ida y vuelta), para Sr. Fiscal Jefe SACFI Coyhaique. Concurrencia Causas Relevantes en Concepción.</t>
  </si>
  <si>
    <t>Switch POE 4 puertas para Fiscalía Regional de Aysén.</t>
  </si>
  <si>
    <t>Soporte Online Comercial SpA</t>
  </si>
  <si>
    <t>76.377.569-0</t>
  </si>
  <si>
    <t>Provisión e instalación de ventanas termo panel para la Fiscalía Regional de Aysén y Fiscalía Local de Coyhaique.</t>
  </si>
  <si>
    <t>Pedro Erwin Hermida Orellana</t>
  </si>
  <si>
    <t>7.618.228-0</t>
  </si>
  <si>
    <t>Servicio de Limpieza Exterior en altura de vidrios del Edificio de la Fiscalía Regional de Aysén y Fiscalía Local de Coyhaique.</t>
  </si>
  <si>
    <t>Grupoclean Ltda.</t>
  </si>
  <si>
    <t>76.346.984-0</t>
  </si>
  <si>
    <t>Pasajes Aéreos Nacionales, Santiago - Balmaceda para Sr. Fiscal Regional de Aysén. Diligencias causa relevante en Santiago.</t>
  </si>
  <si>
    <t>Servicio de traslado funcionarios equipo Fiscalía Local de Aysén, desde Pto. Aysén a Pto. Cisnes (ida y regreso), para realizar reunión de evaluación 2023, planificación 2024 y actividad de fortalecimiento del clima laboral.</t>
  </si>
  <si>
    <t>Raúl Iván Manquián Andrade</t>
  </si>
  <si>
    <t>15.516.332-1</t>
  </si>
  <si>
    <t>Evaluaciones piscolaborales (4) para cargo de Abogado Asistente grado X para la Fiscalía Local de Coyhaique.</t>
  </si>
  <si>
    <t>José Tomás Alejandro Freire Caso</t>
  </si>
  <si>
    <t>14.148.714-0</t>
  </si>
  <si>
    <t>Mochila porta notebook para URAVIT Fiscalía Regional de Aysén.</t>
  </si>
  <si>
    <t>Sotocopias Computación Ltda.</t>
  </si>
  <si>
    <t>76.036.795-8</t>
  </si>
  <si>
    <t>Materiales de aseo para stock Fiscalía Regional de Aysén.</t>
  </si>
  <si>
    <t>Carlos Leonel Soto Soto</t>
  </si>
  <si>
    <t>6.157.887-0</t>
  </si>
  <si>
    <t>Distribuidora Himax Ltda.</t>
  </si>
  <si>
    <t>76.199.800-5</t>
  </si>
  <si>
    <t>Adquisición de petróleo para caldera de la Fiscalía Local de Chile Chico del Ministerio Público.</t>
  </si>
  <si>
    <t>W. Fica e Hijos Limitada</t>
  </si>
  <si>
    <t>76.550.145-8</t>
  </si>
  <si>
    <t>Adquisición de petróleo para caldera de la Oficina de Atención de Cochrane del Ministerio Público.</t>
  </si>
  <si>
    <t>Inversiones J y M Limitada</t>
  </si>
  <si>
    <t>76.061.563-3</t>
  </si>
  <si>
    <t>Reparación urgente, provisión e instalación bomba circuladora de agua sistema calefacción central edificio Fiscalía Local de Chile Chico, de acuerdo a Presupuesto de fecha 22-12-2023 de Sr. Héctor Oakley.</t>
  </si>
  <si>
    <t>Reparación urgente por filtración en tubería de agua de alimenta a radiador sala de entrevista video grabada de la Fiscalía Local de Coyhaique.</t>
  </si>
  <si>
    <t>Pasaje Aéreo Nacionales la Serena -Balmaceda para Sra. e hijos de Fiscal Adjunto por destinación desde La Serena a la Fiscalía Regional de Aysén Coyhaique. Resolución FN/MP N° 821/2023 del 27-04-2023.-</t>
  </si>
  <si>
    <t>Petróleo Diesel para vehículos institucionales arrendados para la Fiscalía Regional de Aysén.</t>
  </si>
  <si>
    <t>Copec S.A.</t>
  </si>
  <si>
    <t>Publicación licitación pública arriendo de vehículos para las Fiscalías Regionales y Fiscalías Locales de las Regiones de Ñuble, Bío Bío, Araucanía, Los Ríos y Aysén, día sábado 30-12-2023 en El Diario La Tercera.</t>
  </si>
  <si>
    <t>J Mosella SpA</t>
  </si>
  <si>
    <t>96.702.280-2</t>
  </si>
  <si>
    <t>Publicación licitación pública arriendo de vehículos para las Fiscalías Regionales y Fiscalías Locales de las Regiones de Ñuble, Bío Bío, Araucanía, Los Ríos y Aysén. Publicación día domingo 31-12-2023 en el Diario El Mercurio.</t>
  </si>
  <si>
    <t>FR N° 869</t>
  </si>
  <si>
    <t>Instalación de dos puntos eléctricos y un punto de red en dependencias de la Fiscalía Local de Coyhaique.</t>
  </si>
  <si>
    <t>Constructora J.R.A. Ltda.</t>
  </si>
  <si>
    <t>76.612.578-6</t>
  </si>
  <si>
    <t>Pasajes Aéreos Nacionales Balmaceda - Pto. Montt (ida y vuelta), para Jefe Unidad de Gestión, Informática y Personas Fiscalía Regional de Aysén. Jornada interregional bitácora web.</t>
  </si>
  <si>
    <t>Pasajes Aéreos Nacionales Balmaceda - Santiago (ida y vuelta), para Director Ejecutivo Regional Fiscalía Regional de Aysén. Cuenta Pública Fiscal Nacional en Santiago.</t>
  </si>
  <si>
    <t>Pasajes Aéreos Nacionales Balmaceda - Pto. Montt (ida y vuelta), para Sr. Director Ejecutivo Regional Fiscalía Regional de Aysén. Jornada de trabajo interregional bitácora web en Pto. Montt.</t>
  </si>
  <si>
    <t>Pasajes Aéreos Nacionales Balmaceda - Antofagasta; Antofagasta - Santiago para Sr. Fiscal Regional de Aysén. Diligencias causa.</t>
  </si>
  <si>
    <t>Pasajes Aéreos Nacionales Balmaceda - Antofagasta, para Abogado Asesor, Fiscal Adjunto Jefe SACFI, Fiscal Adjunto SACFI y Abogado honorarios. Diligencias causa.</t>
  </si>
  <si>
    <t>Consumo energía eléctrica  Oficina de Atención Cisnes</t>
  </si>
  <si>
    <t>Empresa Eléctrica de Aysén S.A.</t>
  </si>
  <si>
    <t>88.272.600-2</t>
  </si>
  <si>
    <t>Consumo energía eléctrica  Oficina de Atención de Cochrane</t>
  </si>
  <si>
    <t>Consumo energía eléctrica Fiscalía Regional de Aysén y Fiscalía Local de Coyhaique.</t>
  </si>
  <si>
    <t>Consumo energía eléctrica Fiscalía Local de Aysén</t>
  </si>
  <si>
    <t>Soporte de configuración y puesta en marcha de reloj control - Proyecto Unidad Análisis Criminal y Alta Complejidad. cotización No 9119.</t>
  </si>
  <si>
    <t>MATIAS MAURICIO RIQU</t>
  </si>
  <si>
    <t>19226158-9</t>
  </si>
  <si>
    <t>FN Nº 1002/2021</t>
  </si>
  <si>
    <t>CAMILA ALEJANDRA LEO</t>
  </si>
  <si>
    <t>17146655-5</t>
  </si>
  <si>
    <t>JESSICA DEL CARMEN C</t>
  </si>
  <si>
    <t>12863304-9</t>
  </si>
  <si>
    <t>Materiales de Aseo (Toallas de Papel) FL Curico</t>
  </si>
  <si>
    <t>PROVEEDORES INTEGRAL</t>
  </si>
  <si>
    <t>Compra Ágil</t>
  </si>
  <si>
    <t>Adquisición de útiles de Aseo para Fiscalía Local de Talca.- Compra Ágil 696704-36-cot23. O. Compra 696704-39-ag23.</t>
  </si>
  <si>
    <t>PAPELES AUSTRAL SPA</t>
  </si>
  <si>
    <t>77404653-4</t>
  </si>
  <si>
    <t>Suministro e instalación llave lavamanos en WC 4° piso, edificio Fiscalía Regional</t>
  </si>
  <si>
    <t>COMERCIAL E INVERSIO</t>
  </si>
  <si>
    <t>77768602-K</t>
  </si>
  <si>
    <t>DER N°31/2023</t>
  </si>
  <si>
    <t>Suministro e Instalación de 2 cierros de Aluminio vidriado, FL Talca - Proyecto Unidad Análisis Criminal y Alta Complejidad Resolución DER N°31/2023</t>
  </si>
  <si>
    <t>SOC.ARMA.Y COM.TEC.E</t>
  </si>
  <si>
    <t>76458055-9</t>
  </si>
  <si>
    <t>Adquisición audífonos Proyecto Unidad Análisis Criminal y Alta Complejidad.</t>
  </si>
  <si>
    <t>Suministro e instalación de puerta protex, FL Talca</t>
  </si>
  <si>
    <t>ALUMINIOS MUEBLE ALU</t>
  </si>
  <si>
    <t>78323930-2</t>
  </si>
  <si>
    <t>Dos Coffee para 30 personas cada día, Capacitación Jornada de Funcionarios 17 y 18/11/2023, Fiscalía Regional</t>
  </si>
  <si>
    <t>SOCIEDAD HOTELERA VI</t>
  </si>
  <si>
    <t>86801400-8</t>
  </si>
  <si>
    <t>Resolución FN/MP N° 417/2022</t>
  </si>
  <si>
    <t>Cajas storbox y sellos plásticos , UGI - Fiscalía Regional</t>
  </si>
  <si>
    <t>96756680-2</t>
  </si>
  <si>
    <t>Reparaciones varios, FL Cauquenes</t>
  </si>
  <si>
    <t>Coaching para cargo Fiscal Jefe y Administrador, en le Marco de Programa de Calidad de Vida Laboral 2023</t>
  </si>
  <si>
    <t>ING. Y CONSULTORIA E</t>
  </si>
  <si>
    <t>76180327-1</t>
  </si>
  <si>
    <t>DER N°33/2023</t>
  </si>
  <si>
    <t>Habilitación recinto oficinas en Fiscalía Local de Talca - Proyecto Unidad Análisis Criminal y Alta Complejidad</t>
  </si>
  <si>
    <t>LUIS FUENTES MORALES</t>
  </si>
  <si>
    <t>12590813-6</t>
  </si>
  <si>
    <t>Suministro e instalación destrabador y video portero en OF 202 del 2° piso del edificio ubicado en 4 norte N° 1154, Talca - Proyecto Unidad Análisis Criminal y Alta Complejidad.</t>
  </si>
  <si>
    <t>Disco Portátil WD Elements, 1TB, USB 3.0, Black - Proyecto Unidad Análisis Criminal y Alta Complejidad. Cotización N° 137.631 02/11/2023.</t>
  </si>
  <si>
    <t>Relatoría para fortalecer habilidades de los equipos para FL Linares, en el marco del Programa de calidad de Vida</t>
  </si>
  <si>
    <t>76486132-9</t>
  </si>
  <si>
    <t>FN Nº 1001/2021</t>
  </si>
  <si>
    <t>CHRISTIAN EDUARDO CO</t>
  </si>
  <si>
    <t>10612082-K</t>
  </si>
  <si>
    <t>Publicación llamado a Concurso Público para el domingo 26/11/2023, Fiscalía Regional</t>
  </si>
  <si>
    <t>EMP. PERIODISTICA CU</t>
  </si>
  <si>
    <t>81535500-8</t>
  </si>
  <si>
    <t>Actividad de cierre de programa apoyo psicológico en situación de emergencia y castro FL Licantén (Coffe y Arriendo de salón)</t>
  </si>
  <si>
    <t>PARADA Y PARADA LTDA</t>
  </si>
  <si>
    <t>76084090-4</t>
  </si>
  <si>
    <t>Útiles de Aseo Proyecto Unaac. - Proyecto Unidad Análisis Criminal y Alta Complejidad Compra Ágil 696704-37-cot23/ O. Compra 696704-41-ag23.</t>
  </si>
  <si>
    <t>Materiales de oficina - Proyecto Unidad Análisis Criminal y Alta Complejidad. Compra ágil 696704-38-cot23 / O. Compra 696704-42-ag23.</t>
  </si>
  <si>
    <t>TIMBRES E IMPRESOS A</t>
  </si>
  <si>
    <t>77156770-3</t>
  </si>
  <si>
    <t>Carga de Combustible vehículo Fiscalía Móvil - Proyecto Unidad Análisis Criminal y Alta Complejidad. o.compra convenio marco 696704-40-cm23</t>
  </si>
  <si>
    <t>CAROLINA VERONICA BR</t>
  </si>
  <si>
    <t>13350950-K</t>
  </si>
  <si>
    <t>Kingston Memoria 512GB microSDXC (100MB/s) UHS-I U3 V30 A1 Canvas Select Plus, para Cuenta Pública 2023</t>
  </si>
  <si>
    <t>PC FACTORY S.A</t>
  </si>
  <si>
    <t>78885550-8</t>
  </si>
  <si>
    <t>Reparación grupo electrógeno instalado de en la Fiscalía Local de Curicó</t>
  </si>
  <si>
    <t>CARLOS GONZALEZ CORT</t>
  </si>
  <si>
    <t>8874345-8</t>
  </si>
  <si>
    <t>Revisión y mantención portón vehicular corredero, Fiscalía Local de Licantén</t>
  </si>
  <si>
    <t>Reparación unidades interiores VRV Fiscalía Local de Linares</t>
  </si>
  <si>
    <t>INGENIERIA TERMICA C</t>
  </si>
  <si>
    <t>77608350-K</t>
  </si>
  <si>
    <t>Adquisición de Botiquín de Trauma. - Proyecto Homicidios - Plan calle sin violencia. Resolución FN/MP N°2130/2023. Dirección de despacho: Fiscalía Regional del Maule 2 norte entre 1 oriente 1 poniente #781, Talca, Región del Maule. Noviembre 2023</t>
  </si>
  <si>
    <t>SAGITA CONSULTORA DE</t>
  </si>
  <si>
    <t>76185799-1</t>
  </si>
  <si>
    <t>Adquisición de Linterna - Proyecto Homicidios - Plan calle sin violencia. Resolución FN/MP N°2130/2023. Dirección de despacho: Fiscalía Regional del Maule 2 norte entre 1 oriente 1 poniente #781, Talca, Región del Maule. Noviembre 2023</t>
  </si>
  <si>
    <t>77398679-7</t>
  </si>
  <si>
    <t>Adquisición de Cascos Balísticos - Proyecto Homicidios - Plan calle sin violencia. cotización n°1676 Resolución FN/MP N°2130/2023. Dirección de despacho: Fiscalía Regional del Maule 2 norte entre 1 oriente 1 poniente #781, Talca, Región del Maule. Noviembre 2023</t>
  </si>
  <si>
    <t>COMERCIAL Y ASESORIA</t>
  </si>
  <si>
    <t>76507718-4</t>
  </si>
  <si>
    <t>Alimentos para Jornadas de Trabajo Fiscalías Locales y Regional, Compra Ágil OC 696704-43-AG23</t>
  </si>
  <si>
    <t>Materiales de aseo, Convenio Marco OC N° 696704-45-CM23, FL Licantén</t>
  </si>
  <si>
    <t>Materiales de aseo, Convenio Marco OC N° 696704-45-CM23, FL Cauquenes</t>
  </si>
  <si>
    <t>Materiales de aseo, Convenio Marco OC N° 696704-45-CM23, FL Molina</t>
  </si>
  <si>
    <t>Materiales de aseo, Convenio Marco OC N° 696704-45-CM23, FL Parral</t>
  </si>
  <si>
    <t>Materiales de aseo, Convenio Marco OC N° 696704-45-CM23, FL San Javier</t>
  </si>
  <si>
    <t>Materiales de aseo, Convenio Marco OC N° 696704-45-CM23, FL Curicó</t>
  </si>
  <si>
    <t>Materiales de aseo, Convenio Marco OC N° 696704-45-CM23, FL Talca</t>
  </si>
  <si>
    <t>Materiales de aseo, Convenio Marco OC N° 696704-45-CM23, FL Linares</t>
  </si>
  <si>
    <t>Materiales de aseo, Convenio Marco OC N° 696704-45-CM23, URAVIT</t>
  </si>
  <si>
    <t>Materiales de aseo, Convenio Marco OC N° 696704-45-CM23, Fiscalía Regional</t>
  </si>
  <si>
    <t>FN Nº 1715/2015</t>
  </si>
  <si>
    <t>INASISTENCIA A PERITAJE</t>
  </si>
  <si>
    <t>NURY CECILIA CARREÑO ROCO</t>
  </si>
  <si>
    <t>13.723.097-6</t>
  </si>
  <si>
    <t>COMPARECENCIA A JUICIO ORAL</t>
  </si>
  <si>
    <t xml:space="preserve">RUTH EVELYN ROJAS SEPULVEDA  </t>
  </si>
  <si>
    <t>13.611.294-5</t>
  </si>
  <si>
    <t>PAOLA SALINAS RUIZ</t>
  </si>
  <si>
    <t>13.044.509-8</t>
  </si>
  <si>
    <t>CARMEN GLORIA REYES ALBORNOZ</t>
  </si>
  <si>
    <t>11.559.838-4</t>
  </si>
  <si>
    <t>PASAJES COMPARECENCIA A JUICIO ORAL</t>
  </si>
  <si>
    <t>VICTOR HUGO GARRIDO DIAZ</t>
  </si>
  <si>
    <t>12.416.647-0</t>
  </si>
  <si>
    <t>GERARDO CHANDIA</t>
  </si>
  <si>
    <t>15.139.335-7</t>
  </si>
  <si>
    <t>Consumo Agua Potable Septiembre 2023, F. L. Constitución</t>
  </si>
  <si>
    <t>Aguas Nuevo Sur Maule</t>
  </si>
  <si>
    <t>96.963.440-6</t>
  </si>
  <si>
    <t>Consumo Agua Potable Septiembre 2023, F. L. Molina</t>
  </si>
  <si>
    <t>Consumo Agua Potable Septiembre 2023, F. L. Licantén</t>
  </si>
  <si>
    <t>Consumo Agua Potable Septiembre 2023, F. L. Talca</t>
  </si>
  <si>
    <t>Consumo Agua Potable Septiembre 2023, F. L. Parral</t>
  </si>
  <si>
    <t>Consumo Agua Potable Septiembre 2023, F. Regional</t>
  </si>
  <si>
    <t>Consumo Agua Potable Septiembre 2023, F. L. Cauquenes</t>
  </si>
  <si>
    <t>Consumo Agua Potable Septiembre 2023, F. L. San Javier</t>
  </si>
  <si>
    <t>Consumo de Energia Eléctrica Septiembre 2023, F. L. Linares</t>
  </si>
  <si>
    <t>Compañía General de Electricidad  S.A.</t>
  </si>
  <si>
    <t>Consumo de Energia Eléctrica Septiembre 2023, F.L. Constitución</t>
  </si>
  <si>
    <t>Consumo de Energia Eléctrica Septiembre 2023, F. L. Curicó</t>
  </si>
  <si>
    <t>Consumo de Energia Eléctrica Septiembre 2023, F.L. Cauquenes</t>
  </si>
  <si>
    <t>Consumo de Energia Eléctrica Septiembre 2023, F. Regional</t>
  </si>
  <si>
    <t>Consumo de Energia Eléctrica Septiembre 2023, F. L. Talca</t>
  </si>
  <si>
    <t>Consumo de Energia Eléctrica Septiembre 2023, F.L. San Javier</t>
  </si>
  <si>
    <t>Consumo de Energia Eléctrica Septiembre 2023, F.L. Licantén</t>
  </si>
  <si>
    <t>Pasaje aéreo Osorno-Santiago-Osorno del 13-12 al 16-12-023</t>
  </si>
  <si>
    <t>no aplica</t>
  </si>
  <si>
    <t>1000 libretas con logo</t>
  </si>
  <si>
    <t>Pasaje aéreo P.Montt-La Serena-Santiago del 18-12 al 20-12-2023</t>
  </si>
  <si>
    <t>Pasaje aéreo Santiago-P.Montt 21-12-2023</t>
  </si>
  <si>
    <t>Servicio cambio cable HDMI TOP P.Montt, incluye insumos y configuración</t>
  </si>
  <si>
    <t>Infomont SPA</t>
  </si>
  <si>
    <t>77.035.877-9</t>
  </si>
  <si>
    <t>Pasaje aéreo P.Montt-Santiago-P.Montt del 19-12 al 21-12-2023</t>
  </si>
  <si>
    <t>Compra de materiales de aseo</t>
  </si>
  <si>
    <t>Comercial Redoffice Sur Ltda.</t>
  </si>
  <si>
    <t>77.806.000-0</t>
  </si>
  <si>
    <t>Compra 1000 resmas papel oficio</t>
  </si>
  <si>
    <t>Prisur S.A.</t>
  </si>
  <si>
    <t>1000 lápiz con logo</t>
  </si>
  <si>
    <t>Comunicaciones y Multimedios Ltda.</t>
  </si>
  <si>
    <t>76.012.709-4</t>
  </si>
  <si>
    <t>Evaluación psicolaboral Auxilira Suplente FL P.Montt</t>
  </si>
  <si>
    <t>Consultoría e Investigación en RRHH SPA</t>
  </si>
  <si>
    <t>76.580.320-9</t>
  </si>
  <si>
    <t>Limpiapies con logo y Alfombra FL Pto Varas</t>
  </si>
  <si>
    <t>Suvenir y Publicidad Leticia Baeza EIRL</t>
  </si>
  <si>
    <t>76.458.517-8</t>
  </si>
  <si>
    <t>Pasaje aéreo P.Montt-Santiago-Concepción-P.Montt del 12-12 al 14-12-2023</t>
  </si>
  <si>
    <t>450 bolsas de pellets FL Ancud</t>
  </si>
  <si>
    <t>Soc.Const.,Agric. Y Forestal Coipomo Ltda.</t>
  </si>
  <si>
    <t>76.421.991-0</t>
  </si>
  <si>
    <t>Compra de 9 basureros</t>
  </si>
  <si>
    <t>Proveedores Integrales Prisa S.A.</t>
  </si>
  <si>
    <t>Compra 15 papeleros oficina</t>
  </si>
  <si>
    <t>Gastos notariales arriendo FL Hualaihué</t>
  </si>
  <si>
    <t>Paula Méndez Gallardo</t>
  </si>
  <si>
    <t>15.297.836-7</t>
  </si>
  <si>
    <t>Provisión e instalación de focos en plaza F.Regional</t>
  </si>
  <si>
    <t>Sociedad Comercial Cahuel Ltda.</t>
  </si>
  <si>
    <t>76.293.095-1</t>
  </si>
  <si>
    <t>Rotulador Brother Industrial</t>
  </si>
  <si>
    <t>Ingeniería e Informática Asociada Ltda.</t>
  </si>
  <si>
    <t>79.882.360-4</t>
  </si>
  <si>
    <t>35 servicio coffe break</t>
  </si>
  <si>
    <t>Alma González Saez</t>
  </si>
  <si>
    <t>11.141.422-K</t>
  </si>
  <si>
    <t>Taller actividad de autocuidado FL P.Varas</t>
  </si>
  <si>
    <t>Susana Díaz Cárcamo</t>
  </si>
  <si>
    <t>11.430.799-8</t>
  </si>
  <si>
    <t>Pasaje aéreo P.Montt-Santiago-P.Montt del 17-12 al 21-12-2023</t>
  </si>
  <si>
    <t>600 bolsas de pellets FL Maullín y Los Muermos</t>
  </si>
  <si>
    <t>Sociedad e Inversiones Morales y Muller</t>
  </si>
  <si>
    <t>76.763.421-8</t>
  </si>
  <si>
    <t>800 bolsas de pellets FL Osorno</t>
  </si>
  <si>
    <t>Margarita Carrasco Maragano</t>
  </si>
  <si>
    <t>9.800.971-K</t>
  </si>
  <si>
    <t>Sellado cerámico y lavado interior vehículo institucional</t>
  </si>
  <si>
    <t>Hope Chile SPA</t>
  </si>
  <si>
    <t>76.925.519-2</t>
  </si>
  <si>
    <t>Jornada de autocuidado FL Calbuco</t>
  </si>
  <si>
    <t>Ermin Soto Soto</t>
  </si>
  <si>
    <t>15.286.819-7</t>
  </si>
  <si>
    <t>Gastos notariales término de contrato FL Ancud</t>
  </si>
  <si>
    <t>Evaluación psicolaboral Abogado Asistente Suplente FL P.Montt</t>
  </si>
  <si>
    <t>Assessor Consultores Asociados Ltda.</t>
  </si>
  <si>
    <t>78.074.130-9</t>
  </si>
  <si>
    <t>Actividad de autocuidado FL Maullín y Los Muermos</t>
  </si>
  <si>
    <t>Harriet Hernández Rosas</t>
  </si>
  <si>
    <t>10.299.748-4</t>
  </si>
  <si>
    <t>10 FR N° 129</t>
  </si>
  <si>
    <t>Reaparaciones varias FL Quellón</t>
  </si>
  <si>
    <t>Mauricio Olave Riffo</t>
  </si>
  <si>
    <t>13.398.652-9</t>
  </si>
  <si>
    <t>10 FR N° 132</t>
  </si>
  <si>
    <t>Instalaciones varias FL P.Varas</t>
  </si>
  <si>
    <t>Genial Diseño y Publicidad SPA</t>
  </si>
  <si>
    <t>77.088.886-7</t>
  </si>
  <si>
    <t>10 FR N°128</t>
  </si>
  <si>
    <t>Servicio de reparación cubierta exterior y reemplazo hojalatería FL Ancud</t>
  </si>
  <si>
    <t>Servicio de pintura exterior FL Ancud</t>
  </si>
  <si>
    <t>Compra 150 tacos calendario</t>
  </si>
  <si>
    <t>Compra menaje para oficina</t>
  </si>
  <si>
    <t>Imahe S.A.</t>
  </si>
  <si>
    <t>85.110.100-4</t>
  </si>
  <si>
    <t>Compra pantalón y chaqueta alta resistencia auxiliar</t>
  </si>
  <si>
    <t>Bordados del Lago SPA</t>
  </si>
  <si>
    <t>76.650.434-5</t>
  </si>
  <si>
    <t>Compra combustible para vehículos</t>
  </si>
  <si>
    <t>Servicio de reparación de bomba FL P.Montt y F.Regional</t>
  </si>
  <si>
    <t>5000 bolsas de pellets F.Regional y FL P.Montt</t>
  </si>
  <si>
    <t>Comercial S Y T Ltda.</t>
  </si>
  <si>
    <t>76.222.439-9</t>
  </si>
  <si>
    <t>Recarga teléfono satelital</t>
  </si>
  <si>
    <t>Tesam Chile S.A.</t>
  </si>
  <si>
    <t>96.880.440-5</t>
  </si>
  <si>
    <t>Evaluación psicolaboral Auxiliar Suplente FL P.Montt</t>
  </si>
  <si>
    <t>Reconfiguración y puesta en marcha sistema de videoporteros e instalación videoportero para barrera acceso FR</t>
  </si>
  <si>
    <t>Asesorías y Servicios Backup Chile SPA</t>
  </si>
  <si>
    <t>76.181.940-2</t>
  </si>
  <si>
    <t>Placa acero inoxidable Inauguración FL P.Varas</t>
  </si>
  <si>
    <t>GMDOS Ltda.</t>
  </si>
  <si>
    <t>76.192.636-5</t>
  </si>
  <si>
    <t>Gastos conservador alzamiento contrato FL Ancud</t>
  </si>
  <si>
    <t>Nicolás Constenla Novoa</t>
  </si>
  <si>
    <t>14.346.049-5</t>
  </si>
  <si>
    <t>Servicio coffe break Taller Jurídico y de Gestión</t>
  </si>
  <si>
    <t>Gastos conservador alzamiento e inscripción FL Hualaihué</t>
  </si>
  <si>
    <t>Elena Ramírez Catalán</t>
  </si>
  <si>
    <t>15.425.498-6</t>
  </si>
  <si>
    <t>10 FR N° 130</t>
  </si>
  <si>
    <t>Renovación de contrato Servicios de Supervisión Remota de Alarmas para las Fiscalías Locales del 21 de noviembre al 20 de noviembre 2024</t>
  </si>
  <si>
    <t>ADT Security Services S.A.</t>
  </si>
  <si>
    <t>96.719.620-7</t>
  </si>
  <si>
    <t>11,781 UF</t>
  </si>
  <si>
    <t>10 FR N°134</t>
  </si>
  <si>
    <t>Renovación de contrato de servicio de mantenimiento de ascensor FR del 01/01/24 por el palzo de 1 año</t>
  </si>
  <si>
    <t>Ascensores Otis Chile Ltda.</t>
  </si>
  <si>
    <t>96.797.340-8</t>
  </si>
  <si>
    <t>6 UF</t>
  </si>
  <si>
    <t>10 FR N° 137</t>
  </si>
  <si>
    <t>Maria Francisca González Lagos</t>
  </si>
  <si>
    <t>17.087.018-2</t>
  </si>
  <si>
    <t>10 FR N° 139</t>
  </si>
  <si>
    <t>10FR N°143</t>
  </si>
  <si>
    <t>Renovación contrato servicios de custodia de 3 contenedores FR por 1 año a partir del 01/03/24</t>
  </si>
  <si>
    <t xml:space="preserve">Servicios Integrados de Transportes </t>
  </si>
  <si>
    <t>96.500.950-7</t>
  </si>
  <si>
    <t>Consumo de electricidad F.Regional</t>
  </si>
  <si>
    <t>Sociedad Austral de Electricidad S.A.</t>
  </si>
  <si>
    <t>76.073.162-5</t>
  </si>
  <si>
    <t>Consumo de electricidad FL Osorno</t>
  </si>
  <si>
    <t>Consumo de electricidad FL Castro</t>
  </si>
  <si>
    <t>Consumo de electricidad FL Calbuco</t>
  </si>
  <si>
    <t>Consumo de electricidad FL Ancud</t>
  </si>
  <si>
    <t>Consumo de electricidad FL  R.Negro</t>
  </si>
  <si>
    <t>Consumo de electricidad FL  Chaitén</t>
  </si>
  <si>
    <t>Edelaysen S.A.</t>
  </si>
  <si>
    <t>Consumo de electricidad FL Quinchao</t>
  </si>
  <si>
    <t>Consumo de electricidad FL P.Varas</t>
  </si>
  <si>
    <t>Consumo electricidad FL Hualaihué</t>
  </si>
  <si>
    <t>Consumo electricidad FL Futaleufú</t>
  </si>
  <si>
    <t>Consumo de electricidad FL Los Muermos</t>
  </si>
  <si>
    <t>Consumo de electricidad FL Maullín</t>
  </si>
  <si>
    <t>Consumo de electricidad FL Quellón</t>
  </si>
  <si>
    <t>Consumo de agua F.Regional</t>
  </si>
  <si>
    <t>Empresa de Servicios Sanitarios de Los Lagos S.A.</t>
  </si>
  <si>
    <t>96.579.800-5</t>
  </si>
  <si>
    <t>Consumo de agua FL P.Montt</t>
  </si>
  <si>
    <t>Consumo de agua FL Castro</t>
  </si>
  <si>
    <t>Consumo de agua FL Ancud</t>
  </si>
  <si>
    <t>Consumo de agua FL Quellón</t>
  </si>
  <si>
    <t>Consumo de agua FL Quinchao</t>
  </si>
  <si>
    <t>Consumo de agua FL P.Varas</t>
  </si>
  <si>
    <t>Consumo de agua FL Los Muermos</t>
  </si>
  <si>
    <t>Consumo de agua FL Maullín</t>
  </si>
  <si>
    <t>Consumo de agua FL Osorno</t>
  </si>
  <si>
    <t>Consumo de agua FL Futaleufú</t>
  </si>
  <si>
    <t>Consumo de agua FL R.Negro</t>
  </si>
  <si>
    <t>Consumo de agua FL Calbuco</t>
  </si>
  <si>
    <t>Consumo de agua FL Chaitén</t>
  </si>
  <si>
    <t>Consumo de agua FL Hualaihué</t>
  </si>
  <si>
    <t>Comité Agua Potable</t>
  </si>
  <si>
    <t>71.385.700-9</t>
  </si>
  <si>
    <t>Consumo de gas FL Quellón</t>
  </si>
  <si>
    <t>Abastible S.A.</t>
  </si>
  <si>
    <t>Consumo de gas FL Castro</t>
  </si>
  <si>
    <t>Consumo de gas FL Chaitén</t>
  </si>
  <si>
    <t>Consumo de gas FL Quinchao</t>
  </si>
  <si>
    <t>Consumo de gas FL R.Negro</t>
  </si>
  <si>
    <t>Contratación de técnicas descontracturantes para la Fiscalía Local de Quirihue y la Fiscalía Regional de Ñuble</t>
  </si>
  <si>
    <t>CLAUDIA SANDOVAL GALLEGOS</t>
  </si>
  <si>
    <t>15.162.601-7</t>
  </si>
  <si>
    <t>Adquisición de Servicios de Mejora y Fortalecimiento del Sistema de Atención Virtual (SIAV) - Proyecto Región de Ñuble</t>
  </si>
  <si>
    <t>NELSON ANTONIO REYES REYES</t>
  </si>
  <si>
    <t>16.880.102-5</t>
  </si>
  <si>
    <t xml:space="preserve">Contratación de 2 servicios de evaluación Psicolaboral para cargo de administrativo UAF de la FR Ñuble. </t>
  </si>
  <si>
    <t>CLB CONSULTORES LTDA</t>
  </si>
  <si>
    <t>76.544.650-3</t>
  </si>
  <si>
    <t>Adquisición de Servicios de Mejoramiento y Reparación de Techo de la Fiscalía Local de Quirihue</t>
  </si>
  <si>
    <t>ING. TEL. Y CONSTRUCCIONES CLAROALTO SPA</t>
  </si>
  <si>
    <t>76.615.205-8</t>
  </si>
  <si>
    <t>RES DER N° 27</t>
  </si>
  <si>
    <t>Adquisición de servicios de mejoramiento y reparación de techo de la Oficina de Atención de Coelemu, de la Fiscalía Local de Quirihue</t>
  </si>
  <si>
    <t>ELECTRON INGENIERIA SPA</t>
  </si>
  <si>
    <t>77.178.231-0</t>
  </si>
  <si>
    <t>Provisión e Instalación Cierre de oficina en tabiquería de aluminio blanco y cristal empavonado 2do piso FL San Carlos</t>
  </si>
  <si>
    <t>77.128.231-0</t>
  </si>
  <si>
    <t>Creacion de video para cuenta publica</t>
  </si>
  <si>
    <t>BLACK MEDIA PRO SPA</t>
  </si>
  <si>
    <t>77.205.968-K</t>
  </si>
  <si>
    <t>RES FR N° 101</t>
  </si>
  <si>
    <t>Licitación Pública correspondiente a la Renovación integral del circuito de cámaras de seguridad en la FL de Chillán</t>
  </si>
  <si>
    <t>MACLARI SPA</t>
  </si>
  <si>
    <t>77.791.314-K</t>
  </si>
  <si>
    <t>Adquisición de servicios de reposición de canal de aguas lluvia de la Fiscalía Local de Chillán bodega lado sur.</t>
  </si>
  <si>
    <t>Adquisición de servicio publicación de concurso publico en diario la discusión cargo de auxiliar para las fiscalías locales de Chillan y Bulnes</t>
  </si>
  <si>
    <t>EMPRESA PERIODISTICA LA DISCUSION SA</t>
  </si>
  <si>
    <t>96.546.100-0</t>
  </si>
  <si>
    <t>Adquisición de combustible Diesel para funcionamiento de vehículos institucionales de las Fiscalías de la Región de Ñuble</t>
  </si>
  <si>
    <t>92955201, 92955208, 92955167, 92955207, 92955199, 92955163, 92955181, 92955169, 92955217, 92955168, 92955198, 92955173, 92955179, 92955174, 92955152, 92955200, 92955211, 92955172, 92955176, 92955204, 92955215, 92955158</t>
  </si>
  <si>
    <t>Consumo de Agua potable, Fiscalía Regional Ñuble</t>
  </si>
  <si>
    <t>Consumo de Agua potable, Fiscalía Local de Chillán</t>
  </si>
  <si>
    <t>Consumo de Agua potable, Fiscalía Local de San Carlos</t>
  </si>
  <si>
    <t>Consumo de Agua potable, OA Coelemu</t>
  </si>
  <si>
    <t>Consumo de Agua potable, Fiscalía Local de Quirihue</t>
  </si>
  <si>
    <t>Consumo de Agua potable, Fiscalía Local de Bulnes</t>
  </si>
  <si>
    <t>93139569, 93139580</t>
  </si>
  <si>
    <t>Consumo de Agua potable, Fiscalía Local de Yungay</t>
  </si>
  <si>
    <t>Consumo de electricidad, Fiscalía Local San Carlos</t>
  </si>
  <si>
    <t>Consumo de electricidad, Fiscalía Local Bulnes</t>
  </si>
  <si>
    <t>388474886, 388474887</t>
  </si>
  <si>
    <t>Consumo de electricidad, Oficina de Atención Coelemu</t>
  </si>
  <si>
    <t>390192154, 390171911, 390171912, 390171910, 390171913, 390171914, 390192153, 390192157, 390192156, 390192152, 390192155, 390171905, 390198270, 390171899, 390171907, 390171909, 390171908, 390171900, 390171904, 390171906, 390171903, 390171901, 390171902</t>
  </si>
  <si>
    <t>Consumo de electricidad, Fiscalía Regional Ñuble</t>
  </si>
  <si>
    <t>Consumo de electricidad, Fiscalía Local de Quirihue</t>
  </si>
  <si>
    <t>Consumo de electricidad, Fiscalía Local de Yungay, Cliente 10159528</t>
  </si>
  <si>
    <t>Consumo de electricidad, Fiscalía Local de Yungay, Cliente 10159527</t>
  </si>
  <si>
    <t>Consumo de electricidad, Fiscalía Local de Chillan</t>
  </si>
  <si>
    <t>2587142, 2589536, 2589635</t>
  </si>
  <si>
    <t>Servicio de correspondencia, Región del Ñuble, mes de Diciembre 2023</t>
  </si>
  <si>
    <t>F.R. Metrop. Sur</t>
  </si>
  <si>
    <t>Adquisición de 4 Linternas Fenix LR50R, Potencia de 12000 lúmenes, Distancia del haz: 950 metros, Duración mínima batería: 50 horas, Luces LED con vida útil de 50.000 horas.</t>
  </si>
  <si>
    <t>Servicio de reparación de instalaciones sanitarias y trabajos de gasfitería en edificio ubicado en Gran Avda 3814, San Miguel, que incluye: 7 flexibles, 5 kit de estanque, 4 llaves angular y 1 tapa de baño.</t>
  </si>
  <si>
    <t>CONSTRUCCIONES DAL SPA</t>
  </si>
  <si>
    <t>77671612-K</t>
  </si>
  <si>
    <t>Adquisición de 10 chalecos y 10 cascos antibalas para el personal que debe concurrir a los sitios del suceso.</t>
  </si>
  <si>
    <t>COMERCIAL Y ASESORIAS ARMOR VEST SPA</t>
  </si>
  <si>
    <t>Adquisición de 30 cintas de transferencia Térmica Brother TZeS951 para utilizar etiquetas de control de inventarios.(696212-30-AG23)</t>
  </si>
  <si>
    <t>TRANSPORTES CHILE SPA</t>
  </si>
  <si>
    <t>77448127-3</t>
  </si>
  <si>
    <t xml:space="preserve">RES. FN/MP 2341/2023 </t>
  </si>
  <si>
    <t>29.11.2023</t>
  </si>
  <si>
    <t>Renovación de Licencia del Software Access Data Forensic Toolkit para la Fiscalía de Especializada de Alta Complejidad.</t>
  </si>
  <si>
    <t>DIGITOFORENSE SPA</t>
  </si>
  <si>
    <t>77128254-7</t>
  </si>
  <si>
    <t>US$4028,51</t>
  </si>
  <si>
    <t xml:space="preserve">RES. FN/MP 2340/2023 </t>
  </si>
  <si>
    <t>Renovación de 3 licencias Informáticas Forenses para análisis de evidencia digital: UFED Cloud Analyzer SW Renewal, UFED 4PC Ultimate SW Renewal y  Pathfinder Destokp SW Renewal</t>
  </si>
  <si>
    <t>US$29423</t>
  </si>
  <si>
    <t>RES. DER 011/2023</t>
  </si>
  <si>
    <t>05.12.2023</t>
  </si>
  <si>
    <t>Sistema de unificacion de control de accesos de los 3 edificios de la FRMS, que incluye: Provisión e instalación de 10 controles de acceso en Fiscalía Local Puente Alto., 500 tarjetas de acceso, capacitación.</t>
  </si>
  <si>
    <t>ELÉCTRICO JUAN C. DUPERAT MARQUEZ EIRL</t>
  </si>
  <si>
    <t>76774469-2</t>
  </si>
  <si>
    <t xml:space="preserve">Servicio de mantenimiento (80.000 KM) de vehículo institucional Ford Edge LRCJ.53  y cambio de neumáticos. </t>
  </si>
  <si>
    <t>DIFOR CHILE S.A</t>
  </si>
  <si>
    <t>96918300-5</t>
  </si>
  <si>
    <t>Adquisición de 2 botiquines Trauma Avanzado Azul con insumos paramédicos para  primeros auxilios (696212-35-AG23).</t>
  </si>
  <si>
    <t>CORVEL SPA</t>
  </si>
  <si>
    <t>76272549-5</t>
  </si>
  <si>
    <t>Compra de materiales de oficina para stock estimado para 5 meses de operación de la Fiscalía Regional Metropolitana Sur (696212-36-AG23).</t>
  </si>
  <si>
    <t>COMERCIAL MOCA SPA</t>
  </si>
  <si>
    <t>77037738-2</t>
  </si>
  <si>
    <t>Servicio de provisión e instalación de puertas de aluminio en 2° y 3° piso del edificio ubicado en Gran Avda. 3814, San Miguel.</t>
  </si>
  <si>
    <t>CONSTRUCTORA VICTOR ULLOA JARA EIRL</t>
  </si>
  <si>
    <t>76610411-8</t>
  </si>
  <si>
    <t>RES. FN/MP 2136 /2023</t>
  </si>
  <si>
    <t>10.11.2023</t>
  </si>
  <si>
    <t>Contratación servicio de transporte en vehículo SUV para traslado de personal  a sitios del suceso por seis meses.</t>
  </si>
  <si>
    <t>EMPRESA DE TRANSPORTES MACROTRANS LTDA</t>
  </si>
  <si>
    <t>77097069-5</t>
  </si>
  <si>
    <t xml:space="preserve">Compra de pasajes para convocatoria de Consejo de Fiscales realizado el 19 y 20 de diciembre en Coquimbo. </t>
  </si>
  <si>
    <t>RES. FN/MP 2432 /2023</t>
  </si>
  <si>
    <t>Reparación de 2 ascensores de edificio institucional, ubicado en Gran Avda 3814, San Miguel, incluye: cambio del cuadro de control por otros electrónicos programables en base a microprocesador compacto y de alta confiabilidad diseñado especialmente para dichos ascensores.</t>
  </si>
  <si>
    <t>COMERCIAL E INDUSTRIAL ALDUNCE Y COMPAÑIA LIMITADA</t>
  </si>
  <si>
    <t>79670710-0</t>
  </si>
  <si>
    <t>Adquisición de 1 tarjeta de proximidad para ingreso del Centro de Justicia.</t>
  </si>
  <si>
    <t>99557380-6</t>
  </si>
  <si>
    <t xml:space="preserve">Compra de materiales de oficina para stock estimado para 5 meses (OC 696212-37-AG23). </t>
  </si>
  <si>
    <t>SOC COMERCIAL DISTRIBUCION GLOBAL LTDA</t>
  </si>
  <si>
    <t>76100732-7</t>
  </si>
  <si>
    <t>Compra de combustible para vehículo de uso fiscal asignado a traslados de personal a sitios del suceso.</t>
  </si>
  <si>
    <t>Servicio de reparación y cambio de compresor en equipo de aire acondicionado en 3° piso de la Fiscalía de Puente Alto.</t>
  </si>
  <si>
    <t>SISTEMAS DE ENERGIA S.A.</t>
  </si>
  <si>
    <t>99588050-4</t>
  </si>
  <si>
    <t>RES. FNMP 1002/2021</t>
  </si>
  <si>
    <t xml:space="preserve"> 
KATHERINE FERIDE IBAÑEZ UMBERLAND</t>
  </si>
  <si>
    <t>15481219-9</t>
  </si>
  <si>
    <t>26 UF</t>
  </si>
  <si>
    <t>Servicio de traslado especies en custodia de la Fiscalía Regional Metropolitana Sur desde nuestras bodegas hacia KDM Til Til.</t>
  </si>
  <si>
    <t>PATRICIO RENAN GALAZ CORREA EIRL</t>
  </si>
  <si>
    <t>76350764-5</t>
  </si>
  <si>
    <t>MARIBEL ANDREA GARRIDO HERNÁNDEZ</t>
  </si>
  <si>
    <t>16372808-7</t>
  </si>
  <si>
    <t>RES. DER N°12/2023</t>
  </si>
  <si>
    <t>Servicio de digitalización documental para 255.000 páginas aproximadamente, de Fichas Clínicas y Causas de investigación de la Fiscalía Especializada en Delitos Violentos. También información de la Unidad de Personas y de la Unidad de Custodia.</t>
  </si>
  <si>
    <t>SUMINISTRA S.A.</t>
  </si>
  <si>
    <t>96649090-K</t>
  </si>
  <si>
    <t>ANDREA FABIANA GONZALEZ VERGARA</t>
  </si>
  <si>
    <t>9829233-0</t>
  </si>
  <si>
    <t>Servicio de mantención preventiva de 95 extintores de nuestros tres edificios, distribuidos en las siguientes categorias: 10k PQS 3, 6k PQS 57, 4k PQS 3, 5k CO2 4 y 2k CO2 28.(696212-39-AG23)</t>
  </si>
  <si>
    <t>EXTINTORES SDOSR LIMITADA</t>
  </si>
  <si>
    <t>76842781-K</t>
  </si>
  <si>
    <t>Reparación de fuga de agua potable sector estacionamiento en Fiscalía de Puente Alto, que incluye: excavación de asfalto y relleno de hormigón y terminación de cerámicos en shaft de baño de custodia.</t>
  </si>
  <si>
    <t>IVAN ESPINOZA SERVICIOS INTEGRALES DE GASFITERIA EIRL</t>
  </si>
  <si>
    <t>77058493-0</t>
  </si>
  <si>
    <t>Mantención de tableros eléctricos presentes en pisos 6, 7 y 8 de acuerdo a Especificaciones Técnicas acompañadas en la solicitud de cotización para edificio Gran Avda. 5234, San Miguel.</t>
  </si>
  <si>
    <t>AXEL SILVA POQUE
SERVICIOS ELECTRICOS
E.I.R.L.</t>
  </si>
  <si>
    <t>77861223-2</t>
  </si>
  <si>
    <t>Mantención de tableros eléctricos parcializada, en pisos, 2,4,5 y 6 de acuerdo a las Especificaciones Tecnicas asociadas a la solicitud de Cotización, Gran Avda. 3814, San Miguel.</t>
  </si>
  <si>
    <t>MADING SPA</t>
  </si>
  <si>
    <t>77324279-8</t>
  </si>
  <si>
    <t>Adquisición de 650 resmas tamaño crta para uso de la Fiscalía Regional Metropolitana Sur.(696212-38-CM23)</t>
  </si>
  <si>
    <t>Adquisición de materiales de oficina para stock del equipo ECOH.</t>
  </si>
  <si>
    <t>78178530-K</t>
  </si>
  <si>
    <t>Adquisición de 180 cuadernos personalizados para uso de funcionarios en el sitio del suceso del equipo ECOH.(696212-40-AG23).</t>
  </si>
  <si>
    <t>AGENCIA GRAFICA SPA</t>
  </si>
  <si>
    <t>77130849-K</t>
  </si>
  <si>
    <t xml:space="preserve">Adquisición de materiales de oficina para stock del equipo ECOH . </t>
  </si>
  <si>
    <t>Adquisición de 1000 resmas de papel multiproósito para stock  equipo ECOH .(696212-41-CM23)</t>
  </si>
  <si>
    <t xml:space="preserve">Compra de combustibles para vehículos de uso fiscal, considera proyección de 6 meses. </t>
  </si>
  <si>
    <t>Electricidad en edificio Fiscalía Local Puente Alto, mes de Noviembre de 2023.</t>
  </si>
  <si>
    <t>EMPRESA ELECTRICA PUENTE ALTO LIMITADA</t>
  </si>
  <si>
    <t>80313300-K</t>
  </si>
  <si>
    <t>Electricidad en edificio Fiscalía Local Puente Alto, mes de Diciembre de 2023.</t>
  </si>
  <si>
    <t>Electricidad en edificio Fiscalía Regional, Curiñanca 1048, San Miguel - mes de Noviembre de 2023.</t>
  </si>
  <si>
    <t>Electricidad en edificio Fiscalía Regional, Curiñanca 1048, San Miguel - mes de Diciembre de 2023.</t>
  </si>
  <si>
    <t>Electricidad en edificio Fiscalía Regional, Gran Avenida 3814, San Miguel - mes de Noviembre de 2023.</t>
  </si>
  <si>
    <t>Electricidad en edificio Fiscalía Regional, Gran Avenida 5234, San Miguel - Periodo Noviembre de 2023.</t>
  </si>
  <si>
    <t>Electricidad en edificio Fiscalía Regional, Gran Avenida 5234, San Miguel - Periodo Diciembre de 2023.</t>
  </si>
  <si>
    <t>Agua Gran Avenida 3814, San Miguel - Mes de Diciembre 2023.</t>
  </si>
  <si>
    <t>AGUAS ANDINAS S.A.</t>
  </si>
  <si>
    <t>61808000-5</t>
  </si>
  <si>
    <t>Agua FL Puente Alto - Mes de Diciembre 2023.</t>
  </si>
  <si>
    <t>Servicio de alarma Bodega Especies, mes de Diciembre 2023.</t>
  </si>
  <si>
    <t>ALGUIEN TE CUIDA SPA</t>
  </si>
  <si>
    <t>76521007-0</t>
  </si>
  <si>
    <t>Servicio de correos en edificio Fiscalía Local de Puente Alto - mes de Noviembre de 2023.</t>
  </si>
  <si>
    <t>Servicio de correos en edificio Fiscalía Regional, Gran Avenida 3814, San Miguel - mes de Noviembre de 2023.</t>
  </si>
  <si>
    <t>Servicio de cable FL Puente Alto  - mes de Diciembre de 2023.</t>
  </si>
  <si>
    <t>VTR COMUNICACIONES SPA</t>
  </si>
  <si>
    <t>76114143-0</t>
  </si>
  <si>
    <t>Servicio de  Cable e Internet, Gran Avenida 3814, San Miguel - mes de Diciembre de 2023.</t>
  </si>
  <si>
    <t>Servicio de TV e Internet Fiscalía Regional, Gabinete y Comunicaciones - Mes de Noviembre 2023</t>
  </si>
  <si>
    <t>GTD MANQUEHUE S.A.</t>
  </si>
  <si>
    <t>93737000-8</t>
  </si>
  <si>
    <t>Servicio publicación de concursos públicos Administrativo G.XVI FRM Oriente- Profesional Uravit G.XI FRM Occidente en diario El Mercurio en circulación del domingo 03-12-2023. Solicita Karina Letelier RRHH Occidente.</t>
  </si>
  <si>
    <t>EMPRESA EL MERCURIO S.A.P.</t>
  </si>
  <si>
    <t>90193000-7</t>
  </si>
  <si>
    <t>Provisión, cambio e instalación de 02 vidrios en ventanales de 2°piso de la FL. de Melipilla (UE 1654) dañados por proyectiles. Contratación urgente conforme a la excepción del Título I letra "v" del reglamento de compra de bienes y contratación de servicios del MP:</t>
  </si>
  <si>
    <t>IMPORTACION Y DISTRIBUCION EUGENIO PINTO</t>
  </si>
  <si>
    <t>76032617-8</t>
  </si>
  <si>
    <t>Adquisición de mouse M90 USB y pendrive 256GB 3.2 solicitados por UGI. Compra refiere una L.P.Menor de acuerdo al art.22 del reglamento de compras y contratación de servicios del Ministerio Público.</t>
  </si>
  <si>
    <t>WEBSUMINISTROS LTDA.</t>
  </si>
  <si>
    <t>76148696-9</t>
  </si>
  <si>
    <t>500 Lanyards de 2 cm de ancho, con colores azul y naranja, la frase “MINISTERIO PUBLICO DE CHILE” por el lado azul y la frase “REGION METROPOLITANA OCCIDENTE” por el lado naranjo, logo corporativo de la fiscalía y broche.</t>
  </si>
  <si>
    <t>COMERCIAL TOTALPACK LTDA.</t>
  </si>
  <si>
    <t>79948840-K</t>
  </si>
  <si>
    <t>Compra insumos alimenticios gabinete, reuniones FR. LPM</t>
  </si>
  <si>
    <t>Adquisición de tarjetas de acceso a estacionamientos y a dependencias del centro de justicia solicitadas por fiscal jefe FL. Pudahuel (UE1652) para 06 abogados asistentes con valor por contrato de 0,5 UF + IVA c/u. (06 tarjetas accesos estacionamientos- 06 tarjetas acceso dependencias). Valor estimado UF $36.500 para confección OC . PROVEEDOR DEBE CONSIDERAR VALOR UF VIGENTE AL DÍA DE FACTURACIÓN.</t>
  </si>
  <si>
    <t>Servicio de Reprogramación de tarjetas de acceso a dependencias del centro de justicia de fiscales(02) y abogados asistente(02) de FIAC (UE 1659) que no cuentan con acceso a zona de seguridad y tránsito del centro justicia a valor en contrato de 0,25 UF + IVA c/u. Valor de UF estimada de $36.500 al confeccionar OC.PROVEEDOR DEBE CONSIDERAR VALOR UF AL DÍA DE FACTURACIÓN.</t>
  </si>
  <si>
    <t>Trabajos Eléctricos en Edificio FL Pudahuel para instalación de UPS. Autoriza RS FR 343 de fecha 06-12-23, de acuerdo a Artículo 1° letra w)</t>
  </si>
  <si>
    <t>LIMSERVICE SPA</t>
  </si>
  <si>
    <t>76863427-0</t>
  </si>
  <si>
    <t>Apoyo psicologico cta 22.11.999 cc 1692 LPM RRHH</t>
  </si>
  <si>
    <t>Compra materiales capac. RRHH. LPM</t>
  </si>
  <si>
    <t>COMERCIALIZADORA ZONA PROMO LTDA.</t>
  </si>
  <si>
    <t>76223983-3</t>
  </si>
  <si>
    <t>Programa capacitacion RRHH FL Curacavi UE 1605 CTA 22.11.002 reemite OC 16230332 y agrega iva.</t>
  </si>
  <si>
    <t>Taller comunicacion efectiva CD. RS FR 331 del 29.11.23 RRHH reemite OC 16230415 agregando iva</t>
  </si>
  <si>
    <t>Compra camaras de seguridad wifi URAVYT. LPM</t>
  </si>
  <si>
    <t>ARILU SPA</t>
  </si>
  <si>
    <t>77280981-6</t>
  </si>
  <si>
    <t>Servicio urgente de reparación y mantención de selladoras de evidencia de las fiscalías de Melipilla (UE1654) y de Talagante (UE1655) que presentan fallas de funcionamiento. Contratación conforme a excepción del título I letra "v" del reglamento de compras y servicios del ministerio público.</t>
  </si>
  <si>
    <t>SERGIO ANTONIO SANCHEZ DELGADO</t>
  </si>
  <si>
    <t>7779811-0</t>
  </si>
  <si>
    <t>Contratación urgente de servicio conforme a la excepción del título I letra "v" del reglamento. Servicio implica trabajos varios en edificio Bandera (desarme de 10 puestos de trabajo y armado en FL. Pudahuel (03) y FL. San Bernardo (07) incluye traslado de estos. Además de la modificación de 02 escritorios en la FL. de Pudahuel con fabricación de un soporte de apoyo para escritorio en piso-1 de FL. de Pudahuel.</t>
  </si>
  <si>
    <t>NELSON SOZA BARRAZA</t>
  </si>
  <si>
    <t>11662674-8</t>
  </si>
  <si>
    <t>Compra alarmas personales URAVYT. LPM</t>
  </si>
  <si>
    <t>ELECTRONICA CASA ROYAL LIMITADA</t>
  </si>
  <si>
    <t>83030600-5</t>
  </si>
  <si>
    <t>Compra alarmas comunitarias URAVYT. LPM</t>
  </si>
  <si>
    <t>SEGURIDAD FS SPA</t>
  </si>
  <si>
    <t>76290039-4</t>
  </si>
  <si>
    <t>Compra smartphone uravyt.LPM</t>
  </si>
  <si>
    <t>Compra ventiladores FRM OCC. LPM sub 22</t>
  </si>
  <si>
    <t>Compra insumos botiquin abastecimiento regional. LPM sub 22</t>
  </si>
  <si>
    <t>Compra brazos dobles para monitor FRM OCC. LPM sub 22</t>
  </si>
  <si>
    <t>BUSINESS INFORMATION PROCESSING S.A.</t>
  </si>
  <si>
    <t>78371600-3</t>
  </si>
  <si>
    <t>Compra pilas y alargadores abastecimiento regional. LPM sub 22</t>
  </si>
  <si>
    <t>ECOFFICE COMPUTACION LIMITADA</t>
  </si>
  <si>
    <t>76293503-1</t>
  </si>
  <si>
    <t>Compra proteccion solar frm occ. LPM sub 22</t>
  </si>
  <si>
    <t>COMERCIAL AGUSTIN SPA</t>
  </si>
  <si>
    <t>76287853-4</t>
  </si>
  <si>
    <t>Compra tomapresion automatico FRM OCC. LPM sub 22</t>
  </si>
  <si>
    <t>BOTICAMED SPA</t>
  </si>
  <si>
    <t>77150939-8</t>
  </si>
  <si>
    <t>Adquisición de insumos desinfectantes de superficies y ambientes para FRMO 1° semestre 2024. Compra refiere una L P. Menor de acuerdo al art. 22 del reglamento de compras y contrataciones del Ministerio Público.</t>
  </si>
  <si>
    <t>Compra resmas abastecimiento regional 1er sem 2024. LPM sub 22</t>
  </si>
  <si>
    <t>DISTRIBUIDORA PAPELES INDUSTRIALES S.A.</t>
  </si>
  <si>
    <t>93558000-5</t>
  </si>
  <si>
    <t>Adquisición insumos de aseo personal y ambientes FRM Occidente stock 1° semestre 2024. Compra refiere una L.P.Menor de acuerdo al art,. 22 del reglamento de compras y contratación de servicios.</t>
  </si>
  <si>
    <t>Compra mangas plasticas custodia especies Fiscalías Locales y FIAC. LPM sub 22</t>
  </si>
  <si>
    <t>HALES HERMANOS Y CIA. LTDA</t>
  </si>
  <si>
    <t>83535000-2</t>
  </si>
  <si>
    <t>Apoyo psicologico funcionaria MPAlvarado. LPM RRHH</t>
  </si>
  <si>
    <t>Compra impresora brother monocromática HL-1202 para UGI. Compra refiere una L.P.Menor de acuerdo a art. 22 del reglamento de compras y contrataciones del Ministerio Público. Se adjudica compra a proveedor porque es el que entrega dentro de los plazos requeridos por el MP.</t>
  </si>
  <si>
    <t>Compra sillon ejecutivo para FR. LPM sub 29</t>
  </si>
  <si>
    <t>Servicio traslado resmas desde bod curacavi a FR y Locales periodo dic-ene-feb. LPM sub 22</t>
  </si>
  <si>
    <t>DIAZ SAPIAIN TRASPORTE DE CARGA LIMITADA</t>
  </si>
  <si>
    <t>76169474-k</t>
  </si>
  <si>
    <t>Compra materiales oficina 1er semestre 2024. LPM sub 22</t>
  </si>
  <si>
    <t>Apoyo psicologico hijita funcionaria MPAlvarado por perdida hermano. LPM RRHH</t>
  </si>
  <si>
    <t>KATHERINE NICOLE JULIO RAMÍREZ</t>
  </si>
  <si>
    <t>12263524-4</t>
  </si>
  <si>
    <t>Contratación conforme a excepción de título I letra "v" del reglamento de compras y contratación de servicios del MP. Trabajos de reparación, provisión cambio e instalación en urinarios, llaves de lavamanos, fluxómetros ,vástago de llave de paso en baño piso 12 edificio Miraflores.</t>
  </si>
  <si>
    <t>ARIEL ISAIAS MIRANDA PENA</t>
  </si>
  <si>
    <t>15200142-8</t>
  </si>
  <si>
    <t>Adquisición de DD externos y mouse para UGI. Compra refiere una L. P. menor de conformidad al art. 22 del reglamento de compras y contratación de servicios del MP.</t>
  </si>
  <si>
    <t>Servicio traslado de especies a Dicrep por la FL. de San Bernardo. Contratación refiere una L. P. Menor de acuerdo al art,.22 del reglamento de compras y contratación de servicios del Ministerio Público.</t>
  </si>
  <si>
    <t>TRANMANES LTDA</t>
  </si>
  <si>
    <t>77990510-1</t>
  </si>
  <si>
    <t>Mantención, limpieza, suministro y reemplazo de batería ups en la fiscalía local de pudahuel. por Artículo 1° letra v del reglamento de compras.</t>
  </si>
  <si>
    <t>Reparación , provisión, cambio e instalación de chapa dañada de portón acceso peatonal Oficina Buin. Contratación por la excepción letra "v" del título I del reglamento de compras y contratación de servicios del MP.</t>
  </si>
  <si>
    <t>Servicio de reparación de emergencia por corte de energía eléctrica en las fiscalías de Talagante y Melipilla. Contratación urgente conforme a la excepción del título I letra "v" del reglamento de compras y contrataciones del MP:</t>
  </si>
  <si>
    <t>Servicio traslado de especies a destrucción en relleno sanitario de KDM por la FL. de Pudahuel. Contratación refiere una L.P.Menor de acuerdo al art. 22 del reglamento de compras y contratación de servicios del MP.</t>
  </si>
  <si>
    <t>ROBERTO BENITEZ DE LA BARRERA</t>
  </si>
  <si>
    <t>15182118-9</t>
  </si>
  <si>
    <t>Adquisición de cajas ecobox Iron Mountain para carpetas de causa para las fiscalías locales dependientes de la FRM Occidente. Compra directa con valores contrato. compra exceptuada de reglamento. FL. Maipú (500); FL. Talagante(250); FL. Pudahuel(700); FL. Curacaví(50); FL. San Bernardo; FIAC (100).</t>
  </si>
  <si>
    <t>IRON MOUNTAIN CHILE S.A.</t>
  </si>
  <si>
    <t>Compra artículos cuidado ergonómico FRM OCC. LPM sub 22</t>
  </si>
  <si>
    <t>Adquisición de resmas para stock período 1° semestre 2024. Compra por convenio marco con OC 697058-5-CM23.</t>
  </si>
  <si>
    <t>Servicio de Electricidad Teniente Cruz 770 FL Pudahuel</t>
  </si>
  <si>
    <t>Servicio de Electricidad FR Occidente Of. 1201 Miraflores # 383 Piso 12</t>
  </si>
  <si>
    <t>Servicio de Electricidad FR Occidente Of. 1202 Miraflores # 383 Piso 12</t>
  </si>
  <si>
    <t>Servicio de Electricidad FR Occidente Of. 804 Miraflores # 383 Piso 8 FL Alta Complejidad</t>
  </si>
  <si>
    <t>Servicio electricidad, Edif. Bandera # 655 FL Maipú</t>
  </si>
  <si>
    <t xml:space="preserve">Servicio Electricidad Melipilla 1 Serrano # 879 FL Melipilla </t>
  </si>
  <si>
    <t xml:space="preserve">Servicio Electricidad Melipilla 2 Serrano # 891 FL Melipilla </t>
  </si>
  <si>
    <t>Servicio Electricidad Melipilla 3 Serrano # 862 FL Melipilla</t>
  </si>
  <si>
    <t xml:space="preserve">Servicio electricidad, FL Talagante Av Bernardo Ohiggins #2160 </t>
  </si>
  <si>
    <t>Servicio Electricidad Curacaví Presbistero Moraga #100 FL Curacaví</t>
  </si>
  <si>
    <t xml:space="preserve">Servicio Electricidad San Bernardo San José # 848 FL San Bernardo </t>
  </si>
  <si>
    <t>Servicio de Electricidad Oficina Buin Sargento Aldea #627 Buin.</t>
  </si>
  <si>
    <t>Servicio de agua, Bandera (Maipu) Bandera # 655 FL Maipú</t>
  </si>
  <si>
    <t xml:space="preserve">Servicio de agua, FL San Bernardo San José # 848 FL San Bernardo </t>
  </si>
  <si>
    <t>Servicio de agua, Oficina Buin Sargento Aldea #627 Buin.</t>
  </si>
  <si>
    <t xml:space="preserve">Servicio de agua, FL Melipilla  Serrano # 879 FL Melipilla </t>
  </si>
  <si>
    <t>Servicio de agua, FL Melipilla 3 Serrano # 862 FL Melipilla</t>
  </si>
  <si>
    <t>Servicio de agua, Av. Tte Cruz (Pudahuel) Teniente Cruz 770 FL Pudahuel</t>
  </si>
  <si>
    <t>Servicio de agua, FL Talagante, Av. Bernardo ohiggins 2160.</t>
  </si>
  <si>
    <t>Arriendo estac. CJS DICIEMBRE</t>
  </si>
  <si>
    <t>Soc. Cons. Centro de Justicia de Stgo</t>
  </si>
  <si>
    <t>Arriendo estac. San Bdo DICIEMBRE</t>
  </si>
  <si>
    <t>Evelyn Eugenia Nazar Flores</t>
  </si>
  <si>
    <t>13066108-4</t>
  </si>
  <si>
    <t>Arriendo Edif. Melipilla DICIEMBRE</t>
  </si>
  <si>
    <t>Soc. Civil Carmen Gloria y CIA</t>
  </si>
  <si>
    <t>76043255-5</t>
  </si>
  <si>
    <t>Arriendo Edif. Melipilla (2da casa) DICIEMBRE</t>
  </si>
  <si>
    <t>Maria Isabel Gonzalez Miranda</t>
  </si>
  <si>
    <t>5490257-3</t>
  </si>
  <si>
    <t>Arriendo Edif. Bandera 655 DICIEMBRE</t>
  </si>
  <si>
    <t xml:space="preserve">Inmobiliaria Quinta Anauco Ltda. </t>
  </si>
  <si>
    <t>76181960-7</t>
  </si>
  <si>
    <t>Arriendo Ofic. Miraflores piso 12 y of. 804 DICIEMBRE</t>
  </si>
  <si>
    <t>Inmobiliaria Cautin SA</t>
  </si>
  <si>
    <t>86884900-2</t>
  </si>
  <si>
    <t>Arriendo Ofic. Catedral 1401 DICIEMBRE</t>
  </si>
  <si>
    <t>Inmobiliaria Rentas II SPA</t>
  </si>
  <si>
    <t>76179171-0</t>
  </si>
  <si>
    <t>Arriendo estac. Catedral 1401  DICIEMBRE</t>
  </si>
  <si>
    <t>Segun Resolucion FN/MP Nro. 18/2021 de fecha 08/01/2021, se adquirieron pasajes aéreos nacionales, tramo ARI-SCL y SCL-ARI, para el Fiscal Adjunto C.A.E.O., C.I. 12.231.712-9.</t>
  </si>
  <si>
    <t>Segun Resolucion FN/MP Nro. 18/2021 de fecha 08/01/2021, se adquirieron pasajes aereos nacionales, tramo ARI-LSC, LSC-SCL y SCL-ARI, para el Fiscal Regional M.E.C.G.</t>
  </si>
  <si>
    <t>Segun Resolucion FN/MP Nro. 18/2021 de fecha 08/01/2021, se adquirieron pasajes aeeos nacionales, tramo ARI-SCL y SCL-ARI, para la Profesional URAVIT P.A.C.A. C.I. 11.910.924-8.</t>
  </si>
  <si>
    <t>Segun Resolucion FN/MP Nro. 18/2021 de fecha 08/01/2021, se adquirieron pasajes aereos nacionales, tramo ARI-SCL y SCL-ARI, para la Abogado Asistente D.L.S.Z., C.I. 13.006.256-3.</t>
  </si>
  <si>
    <t>Segun Resolucion FN/MP Nro. 18/2021 de fecha 08/01/2021, se adquirieron pasajes aereos nacionales, tramo ARI-SCL y SCL-ARI, para el Fiscal Regional M.E.C.G.</t>
  </si>
  <si>
    <t>Segun Resolucion FN/MP Nro. 18/2021 de fecha 08/01/2021, se adquirieron pasajes aereos nacionales, tramo ARI-SCL y SCL-ARI, para el Fiscal Adjunto Jefe SACFI, R.M.G.V., C.I., 11.947.502-3.</t>
  </si>
  <si>
    <t>NO APLICA</t>
  </si>
  <si>
    <t>Segun Cotizacion Nro. 1714 de fecha 04-12-2023 se adquirieron chalecos antibalas Nivel III A y cascos balisticos, en el contexto del Plan “Calles sin Violencia”.</t>
  </si>
  <si>
    <t>COMERCIAL Y ASESORIAS ARMOR VEST SpA</t>
  </si>
  <si>
    <t>Segun Cotizacion Nro. 7218 de fecha 15-11-2023 se adquirió 1 (un) Botiquin Trauma avanzado, incluye insumos paramedicos y bolso, en el contexto del Plan “Calles sin Violencia”.</t>
  </si>
  <si>
    <t>76056023-5</t>
  </si>
  <si>
    <t>Segun Cotizacion Nro. 796 de fecha 04-12-2023 se adquirió 1 (una) Linterna LR40R, 12000 lúmenes, color Black, en el contexto del Plan “Calles sin Violencia”.</t>
  </si>
  <si>
    <t>OUT COMPANY SPA</t>
  </si>
  <si>
    <t>76266293-0</t>
  </si>
  <si>
    <t>17-FN/MP N°2019</t>
  </si>
  <si>
    <t>Segun Resolucion FN/MP Nro. 2019/2023 del 31/10/2023, se adjudica Licitacion Publica, para la contratacion del servicio de guardias de seguridad, por un plazo de 36 meses, a partir del 01 de diciembre de 2023.</t>
  </si>
  <si>
    <t>DESARROLLO Y PROY. DE INGENIERIA INGETECH S.A</t>
  </si>
  <si>
    <t>99531690-0</t>
  </si>
  <si>
    <t>18-FR N°202</t>
  </si>
  <si>
    <t>SERGIO IGNACIO ARIAS TOLEDO</t>
  </si>
  <si>
    <t>15008417-2</t>
  </si>
  <si>
    <t>Segun Propuesta del recibida se contrato el servicio de evaluación curricular y psicolaboral de cuatro (4) postulantes al cargo de Administrativo de Apoyo Grado XVII, para la FR de Arica y Parinacota.</t>
  </si>
  <si>
    <t>17-FN/MP N° 2355</t>
  </si>
  <si>
    <t>Segun Resolucion FN/MP Nro. 2355 de fecha 29/112023, se adjudica la licitación publica para la contratacion del servicio de aseo Fiscalía Regional de Arica y Parinacota, por un plazo de 36 meses.</t>
  </si>
  <si>
    <t>FREDDY ELEUTERIO BERETTA ALARCON</t>
  </si>
  <si>
    <t>5353451-1</t>
  </si>
  <si>
    <t>Segun Cotizacion de fecha 11-12-2023 se adjudico el servicio de Mantenimiento y Reparación de Edificaciones, en calle General Manuel Baquedano # 731, piso 8, oficinas 801 y 802, Arica.</t>
  </si>
  <si>
    <t>INVERSIONES MIRA BLAU S.A</t>
  </si>
  <si>
    <t>96765480-9</t>
  </si>
  <si>
    <t>Segun Cotizacion recibida del Proveedor LS Consultores SpA, se solicito el servicio de evaluacion psicolaboral de un (1) postulante al cargo de Administrativo a honorarios del Proyecto de Investigación de Homicidios.</t>
  </si>
  <si>
    <t>LS CONSULTORES SPA</t>
  </si>
  <si>
    <t>96905120-6</t>
  </si>
  <si>
    <t>INMOBILIARIA SOL DEL DESIERTO SPA</t>
  </si>
  <si>
    <t>77303073-1</t>
  </si>
  <si>
    <t>DAYSE SEGUEL SUAREZ</t>
  </si>
  <si>
    <t>76937810-3</t>
  </si>
  <si>
    <t>Se adquirieron a través de CM, vales de agua purificada sin dispensador AGUADELZAR, para la recarga de dispensadores de la Fiscalía Local de Arica y Fiscalía Región de Arica y Parinacota.</t>
  </si>
  <si>
    <t>AGUA DELZAR ARICA E.I.R.L</t>
  </si>
  <si>
    <t>52001509-4</t>
  </si>
  <si>
    <t>Segun cotizacion Nro. 2.049 de fecha 18-12-2023 se le adjudico al Proveedor Basurto Limitada la venta de Equipos computacionales y periféricos, Cuenta Presupuestaria 29.06.001.</t>
  </si>
  <si>
    <t>RAFAEL DIAZ ARAYA BASURTO</t>
  </si>
  <si>
    <t>76966893-4</t>
  </si>
  <si>
    <t>Segun cotización Nro. 17109 de fecha 04-12-2023 se le adjudico al Proveedor Sociedad Simonin Fernandez Limitada la venta de Dispensaores jabon, papel higienico y toalla papel.</t>
  </si>
  <si>
    <t>SOC. SIMONIN FERNANDEZ LIMITADA</t>
  </si>
  <si>
    <t>76353833-8</t>
  </si>
  <si>
    <t>Segun Cotizacion Nro. 1912231613 de fecha 19-12-2023 se le adjudico al Proveedor Comunicaciones y Multimedios Limitada la confección de libretas y lapiceras para la Unidad de RRHH.</t>
  </si>
  <si>
    <t>Segun cotizaciones Nros. 62 y 64 se le adjudico a la Empresa Andes Servicios Integrales E.I.R.L. la instalacion de elementos de seguridad y protección, en las viviendas de victimas y testigos.</t>
  </si>
  <si>
    <t>ANDES SERVICIOS INTEGRALES E.I.R.L.</t>
  </si>
  <si>
    <t>76403291-8</t>
  </si>
  <si>
    <t>Segun Propuesta del recibida del Proveedor SommerGroup se contrato el servicio de evaluación curricular y psicolaboral de un (1) postulante al cargo de Abogado Asistente, para la FL Arica.</t>
  </si>
  <si>
    <t>Se adquirió a través del CM Artículos de Escritorio y Papelería</t>
  </si>
  <si>
    <t>CARLOS OMAR AVILA HUMIRE</t>
  </si>
  <si>
    <t>10335767-5</t>
  </si>
  <si>
    <t>YANULAQUE Y CIA. LTDA</t>
  </si>
  <si>
    <t>81056900-K</t>
  </si>
  <si>
    <t>Segun Propuesta del recibida del Proveedor SommerGroup se contrato el servicio de evaluación curricular y psicolaboral de un (1) postulante al cargo de Profesional Analista Criminal.</t>
  </si>
  <si>
    <t>Segun cotizacion de fecha 27-12-2023 se le adjudico al Proveedor Toussaint Alvarado el servicio de mantención de edificaciones.</t>
  </si>
  <si>
    <t>JOSE GREGORIO TOUSSAINT ALVARADO</t>
  </si>
  <si>
    <t>27030955-0</t>
  </si>
  <si>
    <t>Servicio de Electricidad FR Arica y FL Arica</t>
  </si>
  <si>
    <t>Servicio de Gastos Comunes</t>
  </si>
  <si>
    <t>COMUNIDAD EDIFICIO EMELARI</t>
  </si>
  <si>
    <t>65035339-0</t>
  </si>
  <si>
    <t>Servicio de agua potable OF 601-602-701-702</t>
  </si>
  <si>
    <t>AGUAS DEL ALTIPLANO S.A.</t>
  </si>
  <si>
    <t>76215634-2</t>
  </si>
  <si>
    <t>Servicio de Electricidad Of. Putre</t>
  </si>
  <si>
    <t>COOPERSOL LTDA</t>
  </si>
  <si>
    <t>74379600-4</t>
  </si>
  <si>
    <t>Consumo de electricidad de la Uravit de la Fiscalía Regional de los Rios. periodo de octubre-Noviembre  de 2023.</t>
  </si>
  <si>
    <t>Consumo de electricidad de la Fiscalía Local de Panguipulli. periodo de Octubre-nov de 2023. Medidor  2</t>
  </si>
  <si>
    <t>Consumo de electricidad de la Fiscalía Local de La Unión. periodo de Octubre-Noviembre  de 2023. Medidor  2</t>
  </si>
  <si>
    <t>Consumo de electricidad de la Fiscalía Local de Panguipulli. periodo de Octubre -Noviembre  de 2023. Medidor  1</t>
  </si>
  <si>
    <t>Consumo de electricidad de la Fiscalía Local de San Jose periodo de Octubre-Noviembre  2023, medidor 2</t>
  </si>
  <si>
    <t>Consumo de electricidad de la Fiscalía Local de La Unión. periodo de Octubre -Noviembre  de 2023. Medidor  1</t>
  </si>
  <si>
    <t>Consumo de electricidad de la Fiscalía Local de Rio Bueno. periodo de Octubre - Noviembre de 2023. Medidor  1</t>
  </si>
  <si>
    <t>Consumo de electricidad de la Fiscalía Local de Panguipulli. periodo de Octubre -Noviembre de 2023. Medidor  3</t>
  </si>
  <si>
    <t>Consumo de electricidad de la Fiscalía Local de Paillaco  periodo de Octubre- Noviembre  2023</t>
  </si>
  <si>
    <t>Consumo de electricidad de la Fiscalía Local de Rio Bueno. periodo de Octubre-Noviembre  de 2023. Medidor  2</t>
  </si>
  <si>
    <t>Consumo de electricidad de la Fiscalía Local de Los Lagos. periodo de Octubre-Noviembre  de 2023.</t>
  </si>
  <si>
    <t>Servicio de correos del mes de Noviembre  de 2023 de la Fiscalía Regional de los Rios</t>
  </si>
  <si>
    <t xml:space="preserve">Consumo de gas de la Fiscalía Local de Rio Bueno  periodo de Diciembre de  2023 </t>
  </si>
  <si>
    <t>Servicio de caffe break para jornada de trabajo de la Fiscalia Regional de los Rios</t>
  </si>
  <si>
    <t>NORYAM RESTAURANT, PASTELERIA Y EVENTOS</t>
  </si>
  <si>
    <t>77.861.355-7</t>
  </si>
  <si>
    <t>Servicio de straming para seminario de crimen orgaizado a desarrollarse el 15,12,2023</t>
  </si>
  <si>
    <t>RAY JERSON LOPEZ FERRADA</t>
  </si>
  <si>
    <t>11.705.377-6</t>
  </si>
  <si>
    <t>Servicio de coffe break para 100 personas para seminario de crimen organizado el 15,12,2023</t>
  </si>
  <si>
    <t>SOCIEDAD COMERCIAL LONGTON Y COMPAÑÍA</t>
  </si>
  <si>
    <t>78.753.510-0</t>
  </si>
  <si>
    <t>Servicio de coffe break para el 14,12,2023 para capacitacion de diversidad de genero</t>
  </si>
  <si>
    <t>Servicio de coffe break para el dia 13,12,2023 para capacitacion de Genero y diversidad</t>
  </si>
  <si>
    <t>Servicio de pericio veterinaria en causa de maltrato animal de la Fiscalia Regional de los Rios</t>
  </si>
  <si>
    <t>UNIVERSIDAD AUSTRAL DE CHILE</t>
  </si>
  <si>
    <t>81.380.500-6</t>
  </si>
  <si>
    <t>Servicio pericial de extraccuin de muestras oara analisis de toxicologico de la Fiscalia Local de Valldivia</t>
  </si>
  <si>
    <t>Servicio de apoyo y desrme de oficina en la Fiscalia Regional de los Rios, segundo piso</t>
  </si>
  <si>
    <t>LUIS EDUARDO DELGADO ANTILEF</t>
  </si>
  <si>
    <t>10.804.216-8</t>
  </si>
  <si>
    <t>Consumo de TV Cable para el Fiscal de la Región de los Rios del mes de Noviembre  de 2023</t>
  </si>
  <si>
    <t>TELEFONICA DEL SUR S.A</t>
  </si>
  <si>
    <t>90.299.000-3</t>
  </si>
  <si>
    <t>Adquisición de pasajes aéreos para Funcionarios y Fiscales de la Fiscalía Regional de los Rios</t>
  </si>
  <si>
    <t>Servicio de instalacion de Base y Mastil en la Fiscalia Local de Riio Bueno</t>
  </si>
  <si>
    <t>LEONEL OLIVA MARTINEZ</t>
  </si>
  <si>
    <t>12.994.610-5</t>
  </si>
  <si>
    <t>Servicio de mantencion de vehiculoi institucional de la Fiscalia Regional de los Rios</t>
  </si>
  <si>
    <t>AUTOMOTORES GILDEMEISTER SPA</t>
  </si>
  <si>
    <t>79.649.140-K</t>
  </si>
  <si>
    <t>Servicio de contratacion de acceso internet para la Fiscalia XIV Region</t>
  </si>
  <si>
    <t>Servicio de instalacion de base de platina mas tubo de mastil en la URAVIT</t>
  </si>
  <si>
    <t>Servicio de mantencion de revision, mantencion y puesta en marcha de la caldera de calefaccion en dependencia de Uravit</t>
  </si>
  <si>
    <t>Servicio de bodegaje de vehículos incautados de la Fiscalía Local de Valdivia</t>
  </si>
  <si>
    <t>CARLOS REYES IRIGOYEN</t>
  </si>
  <si>
    <t>8.293.513-4</t>
  </si>
  <si>
    <t>Servicio de emparejamiento de terreno productos intervencion del Ministerio Publico por causa,</t>
  </si>
  <si>
    <t>TRANSPORTE Y SERVICIOS DAVIS LTDA</t>
  </si>
  <si>
    <t>76.357.721-5</t>
  </si>
  <si>
    <t>Adquisicion de materiales de Aseo de la Fiscalia Regional de los Rios</t>
  </si>
  <si>
    <t>Adquisicion de materiales de ofcina de la Fiscalia Regional de los Rios</t>
  </si>
  <si>
    <t>Consumo de electricidad de la Fiscalía Regional de los Rios. periodo de Octubre- Noviembre de 2023.</t>
  </si>
  <si>
    <t>Consumo de electricidad de la Fiscalía Local de Valdivia periodo de Octubre-Noviembre de 2023.</t>
  </si>
  <si>
    <t>Se cancela consumo de gas para la Fiscalia Local de Mariquina</t>
  </si>
  <si>
    <t>Adquiscion de  materiales de aseo de la Fiscalia Regional de los Rios</t>
  </si>
  <si>
    <t xml:space="preserve">Servicio de mantencion de puerta y manpara de la Fiscalia Regional </t>
  </si>
  <si>
    <t>M&amp; INGENIERIA E INSPECCIONES SPA</t>
  </si>
  <si>
    <t>77.855.878-5</t>
  </si>
  <si>
    <t>Adquisicion de lipiapies normal con logo para la Fiscalia Regional de los Rios</t>
  </si>
  <si>
    <t>ABEL URRA SALAS</t>
  </si>
  <si>
    <t>10.562.685-1</t>
  </si>
  <si>
    <t>Adquisicion de hervidor electrico para la Uravit de la Fiscalia Regional de los Rios</t>
  </si>
  <si>
    <t>GOMEZ VERGARA Y CIA LTDA</t>
  </si>
  <si>
    <t>77.169.700-3</t>
  </si>
  <si>
    <t>Servicio de mantencion de caldera de la Fiscalia Regional de los Rios</t>
  </si>
  <si>
    <t>WASHUNGTON CARRASCO VILLANUEVA</t>
  </si>
  <si>
    <t>3.859.726-4</t>
  </si>
  <si>
    <t>Servicio de reparaciones de movilizacion de canales electrica para la Fiscalia Regional de los Rios</t>
  </si>
  <si>
    <t>ELECTRICIDAD Y CONSTRUCCIONES CER LTDA</t>
  </si>
  <si>
    <t>76.846.610-6</t>
  </si>
  <si>
    <t>Materiales de oficina de la Fiscalia Regional de los Rios</t>
  </si>
  <si>
    <t>Se cancela consumo de agua de la Fiscalia Local de Los Lagos de la Fiscalia Regioanl de los Rios</t>
  </si>
  <si>
    <t>EMPRESA DE SERVICIO SANITARIOS DE LOS LAGOS</t>
  </si>
  <si>
    <t>Adquisicion de router 4 g para la Fiscalia Regional de los Rios</t>
  </si>
  <si>
    <t>INMOBILIARIOA Y COM. ROSALES LOBOS LTDA</t>
  </si>
  <si>
    <t>78,260,870-3</t>
  </si>
  <si>
    <t>Adquisicion de calendario de escritorio para el Ministerio Publico</t>
  </si>
  <si>
    <t>IMPRENTA MONTARIOS LTDA,</t>
  </si>
  <si>
    <t>76.098.470-1</t>
  </si>
  <si>
    <t>Servicio de despacho de limpiapies para la Region de los Rios</t>
  </si>
  <si>
    <t>Adquisicion de materiales de informarica para la Region de los Rios</t>
  </si>
  <si>
    <t>78.260.870-3</t>
  </si>
  <si>
    <t>Servicio de mantencion y trabajo de emergencia de ka Fiscalia Regional de los Rios</t>
  </si>
  <si>
    <t>INVERSIONES INTEREMPRESA SPA</t>
  </si>
  <si>
    <t>76.351.953-8</t>
  </si>
  <si>
    <t>Servicio de mantencion e instalacion de paneles led de alumbrado en la Fiscalia Regional</t>
  </si>
  <si>
    <t>Servicio de acceso   internet Fibra Opctica (Wifi) Recepción Fiscalias Locales Incluida la Regional, plazo 12 meses.</t>
  </si>
  <si>
    <t>Consumo de electricidad de la Uravit de la Fiscalía Regional de los Rios. periodo de Noviembre - Diciembre de 2023.</t>
  </si>
  <si>
    <t>Servicio de correos del mes de Diciembre  de 2023 de la Fiscalía Regional de los Rios</t>
  </si>
  <si>
    <t>Consumo de electricidad de la Fiscalía Local de Panguipulli. periodo de Noviembre  - Diciembre de 2023. Medidor  2</t>
  </si>
  <si>
    <t>Consumo de electricidad de la Fiscalía Local de La Unión. periodo de Noviembre-Diciembre  de 2023. Medidor  2</t>
  </si>
  <si>
    <t>Consumo de electricidad de la Fiscalía Local de Panguipulli. periodo de Nov- Diciembre de 2023. Medidor  1</t>
  </si>
  <si>
    <t>Consumo de electricidad de la Fiscalía Local de San Jose periodo de  Noviembre  2023 medidor 1</t>
  </si>
  <si>
    <t>Consumo de electricidad de la Fiscalía Local de San Jose periodo de Noviembre 2023, medidor 2</t>
  </si>
  <si>
    <t>Consumo de electricidad de la Fiscalía Local de La Unión. periodo de Noviembre  de 2023. Medidor  1</t>
  </si>
  <si>
    <t>Consumo de electricidad de la Fiscalía Local de Rio Bueno. periodo de Nov - Diciembre  de 2023. Medidor  1</t>
  </si>
  <si>
    <t>Consumo de electricidad de la Fiscalía Local de Panguipulli. periodo de  Nov-Diciembre  de 2023. Medidor  3</t>
  </si>
  <si>
    <t>Consumo de electricidad de la Fiscalía Local de Paillaco  periodo de Nov-Dic. 2023</t>
  </si>
  <si>
    <t>Consumo de electricidad de la Fiscalía Local de Rio Bueno. periodo de Nov-Diciembrre  de 2023. Medidor  2</t>
  </si>
  <si>
    <t>Consumo de electricidad de la Fiscalía Local de Los Lagos. periodo de Nov- Diciembre  de 2023.</t>
  </si>
  <si>
    <t>Consumo de electricidad de la Fiscalía Local de San Jose periodo de Octubre-Novoembre  2023 medidor 1</t>
  </si>
  <si>
    <t>Refuerzo y Aplomado de Pilar acometida eléctrica - Fiscalía Local de Quintero</t>
  </si>
  <si>
    <t>OSVALDO PATRICIO ALMARZA OLGUIN</t>
  </si>
  <si>
    <t>14.488.837-5</t>
  </si>
  <si>
    <t>Contratación de servicio de reparaciones en la Fiscalía Local de Valparaíso (Cielo y Pintura)</t>
  </si>
  <si>
    <t>DIST. COMER. Y CONST. MATE´S HOUSE LTDA</t>
  </si>
  <si>
    <t>76.326.766-0</t>
  </si>
  <si>
    <t>Compra de materiales de oficina para Fiscalías Locales y Fiscalía Regional</t>
  </si>
  <si>
    <t>76.100.732-7</t>
  </si>
  <si>
    <t>Limpieza y Pulido de Malla Acero INOX, Fiscalia Local de Quintero</t>
  </si>
  <si>
    <t>CONSTRUCTORA ANDREANI Y PRIETO LIMITADA</t>
  </si>
  <si>
    <t>79.943.310-9</t>
  </si>
  <si>
    <t>Compra de 2 banderas Chilenas- medida: 2,66 x 4,00 MTS y  medida 2,00 X 3,00 MTS</t>
  </si>
  <si>
    <t>LOPEZ Y COMPAÑIA LTDA.</t>
  </si>
  <si>
    <t>80.561.500-1</t>
  </si>
  <si>
    <t>Compra de chalecos antibalas Nivel IIIA(8) y Cascos Antibalas(8) - Proyecto homicidio</t>
  </si>
  <si>
    <t>76.507.718-4</t>
  </si>
  <si>
    <t>Contratación de servicio de mantención y mejoras en puertas de acceso de la Fiscalía Local de Valparaíso</t>
  </si>
  <si>
    <t>VICTOR ACEITUNO ORREGO VASOL EIRL</t>
  </si>
  <si>
    <t>76.668.161-1</t>
  </si>
  <si>
    <t>Contratación de servicios de traducción holandés – español - Gastos asociados a causa penal SACFI</t>
  </si>
  <si>
    <t>ISABELA DE TOLEDO FRANCA PUPO EIRL</t>
  </si>
  <si>
    <t>76.056.497-4</t>
  </si>
  <si>
    <t xml:space="preserve">Compra de libros - atención autoridades </t>
  </si>
  <si>
    <t>LAKOMUNA LTDA</t>
  </si>
  <si>
    <t>76.332.421-4</t>
  </si>
  <si>
    <t>Informe pericial y Asistencia a juicio oral- causa penal Fiscalía Regional de Valparaíso</t>
  </si>
  <si>
    <t>ESTEFANIA ARAYA</t>
  </si>
  <si>
    <t>15.842.412-6</t>
  </si>
  <si>
    <t>Compra de dispensadores de toallas de papel para Fiscalías Locales</t>
  </si>
  <si>
    <t>DISTRIBUIDORA MANZANO S.A.</t>
  </si>
  <si>
    <t>96.908.760-K</t>
  </si>
  <si>
    <t>Compra de cojines lumbares y apoya pies - Unidad de Personas</t>
  </si>
  <si>
    <t>Compra de materiales para mantención - UGI : Tablero poliester 1 puerta 500x400x200mm c/ placa montaje</t>
  </si>
  <si>
    <t>ESTEC LIMITADA</t>
  </si>
  <si>
    <t>79.913.160-9</t>
  </si>
  <si>
    <t>Compra de materiales - UGI : 48 Modulo RJ45 Hembra y 48 tapas fase plate</t>
  </si>
  <si>
    <t>79.913.160-10</t>
  </si>
  <si>
    <t>Compra de pasajes aéreos - cometido funcionario de Fiscal Regional por asistencia a Consejo General de Fiscales</t>
  </si>
  <si>
    <t>Contratación de servicio de coffe break - Jornada Nacional de la División de Infraestructura</t>
  </si>
  <si>
    <t>VERONICA PARDO CISTERNA</t>
  </si>
  <si>
    <t>12.024.614-3</t>
  </si>
  <si>
    <t>Compra de materiales de aseo para las Fiscalías Locales y Fiscalía Regional</t>
  </si>
  <si>
    <t>Contratación de servicio de control de plagas de palomas y sanitizado en la Fiscalía Local de Quillpué y servicio de control de termitas en la Fiscalía Local de Quillota</t>
  </si>
  <si>
    <t>AGROSERVICIOS CAPURRO S.P.A.</t>
  </si>
  <si>
    <t>76.470.297-2</t>
  </si>
  <si>
    <t>Provisión e instalación de cortinas roller en la Fiscalía Local de Quillota</t>
  </si>
  <si>
    <t>COMERCIAL LUVETEC LIMITADA</t>
  </si>
  <si>
    <t>76.353.737-4</t>
  </si>
  <si>
    <t>Instalación de equipos de aire acondicionado en la Fiscalía Local de Valparaíso.</t>
  </si>
  <si>
    <t>SOCIEDAD PROCESADORA DE PARTES Y PIEZAS</t>
  </si>
  <si>
    <t>76.178.855-8</t>
  </si>
  <si>
    <t>Instalación de equipo de aire acondicionado en bodega de custodia de la Fiscalía Local de Viña del Mar</t>
  </si>
  <si>
    <t>Contratación de evaluaciones psicolaborales - cargo auxiliar de la Fiscalía Local de San Antonio</t>
  </si>
  <si>
    <t>BGM CONSULTORES ASOCIADOS LTDA</t>
  </si>
  <si>
    <t>77.277.220-3</t>
  </si>
  <si>
    <t>Compra de 2 botiquines de trauma avanzado - Proyecto Homicidio.</t>
  </si>
  <si>
    <t>76.272.549-5</t>
  </si>
  <si>
    <t>Compra de 2 linternas de alta potencia - Proyecto Homicidio</t>
  </si>
  <si>
    <t>Compra de 19 sillas ergonómicas de oficina  para reposición en Fiscalías</t>
  </si>
  <si>
    <t>EDGE SPA</t>
  </si>
  <si>
    <t>76.067.326-9</t>
  </si>
  <si>
    <t>Compra de cajas fuertes para SACFI</t>
  </si>
  <si>
    <t>COMERCIAL BLUE SKY LTDA</t>
  </si>
  <si>
    <t>77.547.210-3</t>
  </si>
  <si>
    <t>Servicio de correspondencia Fiscalía Regional, noviembre 2023</t>
  </si>
  <si>
    <t>CHILEXPRESS S.A.</t>
  </si>
  <si>
    <t>96.756.430-3</t>
  </si>
  <si>
    <t>Servicio consumo de agua Fiscalía Local Quillota, periodo desde 24/10/2023 al 24/11/2023(6m3) Nro. Cliente 309043-4</t>
  </si>
  <si>
    <t>ESVAL S.A.</t>
  </si>
  <si>
    <t>76.000.739-0</t>
  </si>
  <si>
    <t>Servicio consumo de agua Fiscalía Local Quillota, periodo desde 23/10/2023 al 23/11/2023(10m3) Nro. Cliente 309047-7</t>
  </si>
  <si>
    <t>Servicio consumo de agua Fiscalía Local La Ligua, periodo desde 24/110/2023 al 24/11/2023(10m3) Nro. Cliente 297185-2</t>
  </si>
  <si>
    <t>Servicio consumo de agua Fiscalía Local Quintero, periodo desde 25/10/2023 al 25/11/2023(15m3) Nro. Cliente 824660-2</t>
  </si>
  <si>
    <t>Servicio consumo de agua Fiscalía Local San Felipe, periodo desde 31/10/2023 al 30/11/2023(49m3) Nro. Cliente 584529-7</t>
  </si>
  <si>
    <t>Servicio Electricidad Fiscalía Regional de Valparaíso, periodo desde 24/10/2023 al 23/11/2023 (1189kWh) Nro. Cliente 645095-4</t>
  </si>
  <si>
    <t>CHILQUINTA ENERGIA S.A.</t>
  </si>
  <si>
    <t>96.813.520-1</t>
  </si>
  <si>
    <t>Servicio Electricidad Fiscalía Regional de Valparaíso, periodo desde 24/10/2023 al 23/11/2023 (2766kWh) Nro. Cliente 645096-2</t>
  </si>
  <si>
    <t>Servicio de Electricidad Fiscalía Local de Petorca, periodo desde 04/11/2023 al 04/12/2023(283 kWh) Nro. Cliente 134649</t>
  </si>
  <si>
    <t>Contratación de evaluaciones psicolaborales - cargo Abogado Asistente de la Fiscalía Local de Los Andes</t>
  </si>
  <si>
    <t>COMERC. DISTRIBUCION TOTAL EXPRESS LIMIT</t>
  </si>
  <si>
    <t>77.167.054-7</t>
  </si>
  <si>
    <t>Contratación de evaluaciones psicolaborales - cargo abogado asistente en de la Fiscalía Local de Viña del mar</t>
  </si>
  <si>
    <t>77.108.874-0</t>
  </si>
  <si>
    <t>Contratación de evaluaciones psicolaborales - cargo auxiliar de la Fiscalía Local de San Felipe</t>
  </si>
  <si>
    <t>Contratación de servicio de mantención preventiva Notebook ( Unidad de Informática)</t>
  </si>
  <si>
    <t>SERVICIOS COMPUTACIONALES ROCIO VERGARA</t>
  </si>
  <si>
    <t>76.228.215-1</t>
  </si>
  <si>
    <t>Compra de 2 sillones para Unidad de Turno de Instrucción y Flagrancia</t>
  </si>
  <si>
    <t>COMPANIAS CIC S A</t>
  </si>
  <si>
    <t>93.830.000-3</t>
  </si>
  <si>
    <t>Compra de lector de barra - Unidad de Informática</t>
  </si>
  <si>
    <t>Servicio de valija, noviembre 2023</t>
  </si>
  <si>
    <t>Servicio de correspondencia Fiscalías Locales y Regional, noviembre 2023</t>
  </si>
  <si>
    <t>Servicio consumo de agua Fiscalía Local de San Antonio, periodo desde 10/11/2023 al 12/12/2023 (37m3) Nro. Cliente 504391-3</t>
  </si>
  <si>
    <t>Compra de materiales Unidad de Informática : juego extensor HDMI por Cat 6 Start Tech. Com - Balun 4K 60HZ ST121HD20V.</t>
  </si>
  <si>
    <t>IMPORTADORA BEST STORE SPA</t>
  </si>
  <si>
    <t>76.753.396-9</t>
  </si>
  <si>
    <t>Contratación de evaluaciones psicolaborales - cargo de Abogado Asistente</t>
  </si>
  <si>
    <t>Compra de equipo de aire acondicionado y materiales para mantenimiento de inmueble.</t>
  </si>
  <si>
    <t>Compra de chalecos sin mangas antibalas - seguridad fiscales SACFI</t>
  </si>
  <si>
    <t>PANDA STORE SPA</t>
  </si>
  <si>
    <t>77.134.931-5</t>
  </si>
  <si>
    <t>Servicio consumo electricidad Fiscalia Local de Isla de Pascua, periodo desde 23/10/2023 al 23/11/2023 (594kWh) Nro Cliente 26166-1</t>
  </si>
  <si>
    <t>AGRICOLA Y SERVICIOS ISLA DE PASCUA LTDA</t>
  </si>
  <si>
    <t>87.634.600-1</t>
  </si>
  <si>
    <t>Servicio consumo de agua Fiscalia Local de Isla de Pascua, periodo desde 23/10/2023 al 23/11/2023 (3m3) Nro. Cliente 23702-7</t>
  </si>
  <si>
    <t>Compra de menaje para atención autoridades Fiscal Regional.</t>
  </si>
  <si>
    <t>VIACAVA HERMANOS LTDA</t>
  </si>
  <si>
    <t>76.416.727-9</t>
  </si>
  <si>
    <t>Servicio consumo de agua Fiscalía Regional de Valparaíso, periodo desde 10/11/2023 al 12/12/2023 (22,27m3) Nro. Cliente 639937-1</t>
  </si>
  <si>
    <t>Servicio consumo de agua Fiscalía Regional de Valparaíso, periodo desde 10/11/2023 al 12/12/2023 (25,35m3) Nro. Cliente 639936-3</t>
  </si>
  <si>
    <t>Consumo de agua de Fiscalía Local de Quilpué, periodo desde 17/11/2023 al 19/12/2023(37m3) Cliente No 306464-6</t>
  </si>
  <si>
    <t>Servicio consumo de agua Fiscalía Local Villa Alemana, periodo desde 10/11/2023 al 12/12/2023(42m3) Nro. Cliente 260924-K</t>
  </si>
  <si>
    <t>Servicio consumo de agua Fiscalía Local Valparaíso, periodo desde 10/11/2023 al 12/12/2023 (104m3) Nro. Cliente 245303-</t>
  </si>
  <si>
    <t>Servicio Electricidad Fiscalia Local de Villa Alemana, periodo desde 30/10/2023 al 28/11/2023 (50kWh) Nro. Cliente 511153-6</t>
  </si>
  <si>
    <t>Servicio Electricidad Fiscalia Local de Villa Alemana, periodo desde 30/10/2023 al 28/11 (64kWh) Nro. Cliente 511159-5</t>
  </si>
  <si>
    <t>Servicio Electricidad Fiscalia Local de Villa Alemana, periodo desde 30/10/2023 al 28/11 (137kWh) Nro. Cliente 511155-2</t>
  </si>
  <si>
    <t>Servicio Electricidad Fiscalia Local de Villa Alemana, periodo desde 30/10/2023 al 28/11 (160kWh) Nro. Cliente 511154-4</t>
  </si>
  <si>
    <t>Servicio Electricidad Fiscalia Local de Villa Alemana, periodo desde 30/10/2023 al 28/11 (189kWh) Nro. Cliente 511162-5</t>
  </si>
  <si>
    <t>Servicio Electricidad Fiscalía Local de Quillota, periodo desde 31/10/2023 al 29/11/2023 (404,4kWh) Nro. Cliente 162870-4</t>
  </si>
  <si>
    <t>Servicio Electricidad Fiscalia Local de Villa Alemana, periodo desde 30/10/2023 al 28/11 (364kWh) Nro. Cliente 511161-7</t>
  </si>
  <si>
    <t>Servicio Electricidad Fiscalia Local de Villa Alemana, periodo desde 30/10/2023 al 28/11 (428kWh) Nro. Cliente 511158-7</t>
  </si>
  <si>
    <t>Servicio Electricidad Fiscalía Local de Quillota, periodo desde 31/10/2023 al 29/11/2023 (1110kWh) Nro. Cliente 162871-2</t>
  </si>
  <si>
    <t>Servicio Electricidad Fiscalía Local de Quilpué, periodo desde 0/11/2023 al 01/12/2023 (3600kWh) Nro. Cliente 918191-1</t>
  </si>
  <si>
    <t>Servicio Electricidad Fiscalía Local de Valparaíso, periodo desde 03/11/2023 al 01/12/2023 (9200kWh) Nro. Cliente 600554-3</t>
  </si>
  <si>
    <t>Servicio Electricidad Fiscalía Local de Viña del Mar, periodo desde 08/11/2023 al 06/12/2023 (8775kWh) Nro. Cliente 6062646</t>
  </si>
  <si>
    <t>Provisión e instalación de 2 bombas de condensado Flowatch -Fiscalía Local de Quillota.</t>
  </si>
  <si>
    <t>EFISER SPA</t>
  </si>
  <si>
    <t>76.598.503-K</t>
  </si>
  <si>
    <t>Consumo de agua de Fiscalía Local de Casablanca, periodo desde 14/11/2023 al 14/12/2023(5,00m3) Cliente No 776751-k</t>
  </si>
  <si>
    <t>Consumo de agua de Fiscalía Local de Viña del Mar, periodo desde 15/11/2023 al 15/12/2023(28m3) Cliente No 771719-9</t>
  </si>
  <si>
    <t>Consumo de agua de Fiscalía Local de Los Andes, periodo desde 15/11/2023 al 15/12/2023(56m3) Cliente No 713065-1</t>
  </si>
  <si>
    <t>Consumo de electricidad de Fiscalía Local de Limache, periodo desde 21/11/2023 al 20/12/2023(877kwh) Cliente No 694651-8</t>
  </si>
  <si>
    <t>Consumo de electricidad de Fiscalía Local de Los Andes, periodo desde 20/11/2023 al 19/12/2023(2596 kwh) Cliente No 713534-3</t>
  </si>
  <si>
    <t>Consumo de electricidad de Fiscalía Local de San Felipe, periodo desde 15/11/2023 al 14/12/2023(3360kw) Cliente No 580358-6.</t>
  </si>
  <si>
    <t>Consumo de electricidad de Fiscalía Local de La Calera, periodo desde 19/11/2023 al 19/12/2023(3191,7kw) Cliente No 387514-8.</t>
  </si>
  <si>
    <t>Compra de combustible para vehículos asignados a las Fiscalías Locales y Fiscalía Regional</t>
  </si>
  <si>
    <t>Servicio de consumo de electricidad de Fiscalía Local de Casablanca, periodo desde 17/11/2023 al 18/12/2023(631kwh) Cliente No 3343-k</t>
  </si>
  <si>
    <t>ENERGIA DE CASABLANCA S.A.</t>
  </si>
  <si>
    <t>96.766.110-4</t>
  </si>
  <si>
    <t>Servicio consumo de agua Oficina Atención Petorca, periodo desde 10/11/2023 al 12/12/2023 (6m3) Nro. Cliente 352145-1</t>
  </si>
  <si>
    <t>Servicio de consumo de agua potable de Fiscalía Local de Limache, período desde 21/11/2023 al 21/12/2023(7m3) Client No 326126-3</t>
  </si>
  <si>
    <t>Servicio de consumo electricidad de Fiscalía Local de San Antonio, período desde 22/11/2023 al 21/12/2023(2560kwh) Cliente No 384099-9</t>
  </si>
  <si>
    <t>Servicio de consumo electricidad de Fiscalía Local de Quintero, período desde 22/11/2023 al 21/12/2023(3270kwh) Cliente No 1012654-1.</t>
  </si>
  <si>
    <t>Consumo de electricidad de Fiscalía Local de La Ligua, periodo desde 14/11/2023 al 13/12/2023(1211kwh) No Cliente 5836676.</t>
  </si>
  <si>
    <t>Cancela suministro de Electricidad correspondiente a la Fiscalía Local de Atacama periodo del 28/09/23 al 25/10/23. Consumo 2355 Kwh</t>
  </si>
  <si>
    <t>Cancela suministro de Electricidad correspondiente a la Fiscalía Local de Chañaral periodo del 06/10/23 al 07/011/23. Consumo 1648 Kwh</t>
  </si>
  <si>
    <t>Cancela suministro de Electricidad correspondiente a la Fiscalía Local de Chañaral periodo del 08/11/23 al 06/12/23. Consumo 1682 Kwh</t>
  </si>
  <si>
    <t>Cancela suministro de Electricidad correspondiente a la Fiscalía Local de Freirina periodo del 15/11/23 al 14/12/23. Consumo 564 Kwh</t>
  </si>
  <si>
    <t>Cancela suministro de Electricidad correspondiente a la Fiscalía Local de Atacama periodo del 26/10/23 al 27/11/23. Consumo 2736 Kwh</t>
  </si>
  <si>
    <t>Cancela suministro de Electricidad correspondiente a la Fiscalía Local de Copiapó periodo del 26/10/23 al 27/11/23. Consumo 1860 Kwh</t>
  </si>
  <si>
    <t>Cancela suministro de Electricidad correspondiente a la Fiscalía Local de D de Almagro (bodega) periodo del 16/11/23 al 15/12/23. Consumo 0 Kwh</t>
  </si>
  <si>
    <t>Cancela suministro de Electricidad correspondiente a la Fiscalía Local de D de Almagro periodo del 16/11/23 al 15/12/23. Consumo 679 Kwh</t>
  </si>
  <si>
    <t>Cancela suministro de Electricidad correspondiente a la Fiscalía Local de Caldera periodo del 31/10/23 al 29/11/23. Consumo 467 Kwh</t>
  </si>
  <si>
    <t>Cancela suministro de Electricidad correspondiente a la Fiscalía Local de Vallenar periodo del 31/10/23 al 29/11/23. Consumo 1619 Kwh</t>
  </si>
  <si>
    <t>Cancela suministro de Agua Potable correspondiente a la Fiscalía Local de Caldera periodo del 24/10/23 al 24/11/23. Consumo 11 m3</t>
  </si>
  <si>
    <t>NUEVA ATACAMA S.A.</t>
  </si>
  <si>
    <t>76.850.128-9</t>
  </si>
  <si>
    <t>Cancela suministro de Agua Potable correspondiente a la Fiscalía Regional de Atacama periodo del 26/10/23 al 27/11/23. Consumo 26 m3</t>
  </si>
  <si>
    <t>Cancela suministro de Agua Potable correspondiente a la Fiscalía Local de Freirina periodo del 26/10/23 al 27/11/23. Consumo 19 m3</t>
  </si>
  <si>
    <t>Cancela suministro de Agua Potable correspondiente a la Fiscalía Local de Copiapó periodo del 30/10/23 al 28/11/23. Consumo 73 m3</t>
  </si>
  <si>
    <t>Cancela suministro de Agua Potable correspondiente a la Fiscalía Local de Vallenar periodo del 03/11/23 al 04/12/23. Consumo 32 m3</t>
  </si>
  <si>
    <t>Cancela suministro de Agua Potable correspondiente a la Fiscalía Local de Chañaral periodo del 04/11/23 al 05/12/23. Consumo 17 m3</t>
  </si>
  <si>
    <t>Servicio de reparación y pintura de diversas áreas de la Fiscalía Local de Chañaral.</t>
  </si>
  <si>
    <t>JOSE QUINTULEN CURRIHUINCA</t>
  </si>
  <si>
    <t>10.848.455-1</t>
  </si>
  <si>
    <t>Presentes para autoridades.</t>
  </si>
  <si>
    <t>PAMELA DEL CARMEN CAMPUSANO BUGUENO</t>
  </si>
  <si>
    <t>11.940.773-7</t>
  </si>
  <si>
    <t>Servicio de pintura de frontis para la Fiscalía Local Freirina.</t>
  </si>
  <si>
    <t>BRENDA ARACELY CASTILLO TORRES</t>
  </si>
  <si>
    <t>16.449.729-1</t>
  </si>
  <si>
    <t>Servicio de mantención y reparación de portón y rejas sector estacionamiento para la Fiscalía Local de Freirina.</t>
  </si>
  <si>
    <t>Servicios alimentación para 6 personas para la Fiscalía Local de Freirina para la actividad : “Reconectándonos con nuestro equipo”, contemplada dentro del Plan de Capacitación Regional 2023.</t>
  </si>
  <si>
    <t>ROSA DEL PORTILLO RODRIGUEZ</t>
  </si>
  <si>
    <t>6.476.179-K</t>
  </si>
  <si>
    <t>Compra de extintores para la Fiscalía Local de Vallenar.</t>
  </si>
  <si>
    <t>ORLANDO BARRIGA CONTRERAS</t>
  </si>
  <si>
    <t>7.089.054-2</t>
  </si>
  <si>
    <t>Pasajes aéreos para el traslado, del Fiscal Regional de Atacama, con la finalidad de participar en reunión de trabajo con la unidad de Anticorrupción (UNAC) de la Fiscalía Nacional por casos Convenios.</t>
  </si>
  <si>
    <t>Modifica tramo de pasaje aéreos (Copiapó / Santiago) del Director Ejecutivo Regional, quien concurrirá junto al Fiscal Regional de Atacama a reunión de trabajo para abordar el proceso de flagrancia mediante el sistema de Bitácora Web a través de una integración macrozona en Fiscalía Nacional.</t>
  </si>
  <si>
    <t>Pasajes aéreos para el traslado desde Copiapó / Santiago, para el Fiscal Regional de Atacama, con la finalidad de participar en reunión de trabajo para abordar el proceso de flagrancia mediante el sistema de Bitácora Web a través de una integración macrozona, el día 12 de diciembre en la Fiscalía Nacional.</t>
  </si>
  <si>
    <t>Pasajes aéreos para Abogado Asesoría Jurídica - Fiscal Adjunto F.L de Copiapó, participación en "Convocatoria a reunión presencial caso convenios 20 de diciembre de 2023" a realizarse en la Fiscalía Nacional.</t>
  </si>
  <si>
    <t>Cambio de itinerario pasajero Fiscal Adjunto F.L de Copiapó, por participación en reunión en la Fiscalía Nacional, caso convenios.</t>
  </si>
  <si>
    <t>CONSTRUCTORA IPEBRA LTDA</t>
  </si>
  <si>
    <t>76.640.710-2</t>
  </si>
  <si>
    <t>Mejoras en sector comedor de funcionarios de la Fiscalía Local de Copiapó.</t>
  </si>
  <si>
    <t>Servicio de pintura en comedor, patio acceso principal y acceso principal de la Fiscalía Local de Copiapó.</t>
  </si>
  <si>
    <t>Provisión q instalación de puntas de seguridad en cierre perimetral de la Fiscalía Regional y Fiscalía Local de Copiapó.</t>
  </si>
  <si>
    <t>Reparación de equipo de AACC de Salón de reuniones de la Fiscalía Regional, considera cambio de ubicación del equipo.</t>
  </si>
  <si>
    <t>Compra de Chalecos y cascos antibalas, proyecto homicidios, ECOH.</t>
  </si>
  <si>
    <t>Servicio de impresión de 450 libretas con logo institucional de acuerdo a especificaciones entregadas.</t>
  </si>
  <si>
    <t>Servicio de mantención y reparación sector cocina comedor para la Fiscalía Local de Freirina.</t>
  </si>
  <si>
    <t>SOC. CONSTRUCTORA TRES LOBITOS SPA</t>
  </si>
  <si>
    <t>77.390.104-K</t>
  </si>
  <si>
    <t>Servicio de confección e instalación de 01 Pasamanos en escalera de Fiscalía y 01 ventana pequeña en ventanal de oficina del Fiscal.</t>
  </si>
  <si>
    <t>C&amp;M SERVICIOS GENERALES SPA</t>
  </si>
  <si>
    <t>77.465.183-7</t>
  </si>
  <si>
    <t>Compra de periféricos computacionales (teclado y mouse) para la Fiscalía Regional de Atacama.</t>
  </si>
  <si>
    <t>SERVICIOS Y COMERCIOS OMT SPA</t>
  </si>
  <si>
    <t>77.650.848-9</t>
  </si>
  <si>
    <t>Disco duro interno de 4 TB para DVR de cámaras de seguridad CCTV Fiscalía Local de Chañaral.</t>
  </si>
  <si>
    <t>Mantención sistema iluminación externa e instalación luminaria con tecnología led en el ingreso sector estacionamiento Fiscalía Local de Vallenar y baño sector externo".</t>
  </si>
  <si>
    <t>CANAL SPA</t>
  </si>
  <si>
    <t>77.687.529-5</t>
  </si>
  <si>
    <t>Mantención y reparación de equipos de aire acondicionado de la Fiscalía de Vallenar.</t>
  </si>
  <si>
    <t>Compra de cinta adhesiva y cinta de embalaje.</t>
  </si>
  <si>
    <t>COMERCIAL LOS INCAS LTDA</t>
  </si>
  <si>
    <t>78.320.420-7</t>
  </si>
  <si>
    <t>Materiales de oficina para ECOH, proyecto homicidios.</t>
  </si>
  <si>
    <t>Publicación de llamado a concurso publico para el cargo de Técnico de Recursos Humanos para la F.R. de Atacama y Abogado Asistente para la F.L. de Chañaral.</t>
  </si>
  <si>
    <t>EMPRESA PERIODISTICA EL NORTE S.A.</t>
  </si>
  <si>
    <t>84.295.700-1</t>
  </si>
  <si>
    <t>Servicio de pintura de las dependencias de la Unidad de Atención a Victimas y Testigos de la Fiscalía Regional de Atacama.</t>
  </si>
  <si>
    <t>MAMLIO CABRERA VERGARA</t>
  </si>
  <si>
    <t>9.434.982-6</t>
  </si>
  <si>
    <t>Reparación sector personal de la Fiscalía Local de Vallenar.</t>
  </si>
  <si>
    <t>EDUARDO RIVERA ZULETA</t>
  </si>
  <si>
    <t>9.504.371-2</t>
  </si>
  <si>
    <t>Reparación fachada edificio Fiscalía Local de Vallenar.</t>
  </si>
  <si>
    <t>Mantención y reparación de mobiliario de la Fiscalía Local de Vallenar.</t>
  </si>
  <si>
    <t>Materiales de oficina 2024.</t>
  </si>
  <si>
    <t>Etiquetas auto adhesivas para carpetas de causa para las Fiscalías Locales de la Región de Atacama.</t>
  </si>
  <si>
    <t>Materiales y útiles de aseo para la Fiscalía Regional y Fiscalías Locales de la Región de Atacama.</t>
  </si>
  <si>
    <t>Materiales de oficina para unidad ECOH, proyecto homicidios.</t>
  </si>
  <si>
    <t>Materiales de aseo para unidad ECOH, proyecto homicidios.</t>
  </si>
  <si>
    <t>Compra de petróleo Diesel para el centro de costo 10 y compra de bencina 95 para el centro de costos 6 de la Fiscalía Regional de Atacama.</t>
  </si>
  <si>
    <t>Gasto en Electricidad, consumo del 01-11-2923 al 30-11-2023 de Fiscalía Local de Vicuña.-</t>
  </si>
  <si>
    <t>Gasto en Electricidad, consumo del 03-11-2023 al 01-12-2023 de Fiscalía Local de Los Illapel, N° Cliente 5859261.-</t>
  </si>
  <si>
    <t>Gasto en Electricidad, consumo del 03-11-2023 al 01-12-2023 de Fiscalía Local de Los Illapel, N° Cliente 5859265.-</t>
  </si>
  <si>
    <t>Gasto en Electricidad, consumo del 03-11-2023 al 01-12-2023 de Fiscalía Local de Los Illapel, N° Cliente 5859269.-</t>
  </si>
  <si>
    <t>Gasto en Electricidad, consumo del 01-11-2023 al 30-11-2023 de Fiscalía Local de Los Vilos.-</t>
  </si>
  <si>
    <t>Gasto en Electricidad, consumo del 04-11-2023 al 04-12-2023 de Fiscalía Local de Andacollo.-</t>
  </si>
  <si>
    <t>Gasto en Electricidad, consumo del 04-11-2023 al 04-12-2023 de Fiscalía Local de Combarbalá.-</t>
  </si>
  <si>
    <t>Gasto en Electricidad, consumo del 09-11-2023 al 07-12-2023 de oficinas sacfi.-</t>
  </si>
  <si>
    <t>Gasto en Electricidad, consumo del 30-11-2023 al 28-12-2023 de Fiscalía Local de Coquimbo.-</t>
  </si>
  <si>
    <t>Gasto en Electricidad, consumo del 24-11-2023 al 22-12-2023 de Fiscalía Regional.</t>
  </si>
  <si>
    <t>Gasto en Electricidad, consumo del 24-11-2023 al 22-12-2023 de Fiscalía Local de La Serena.</t>
  </si>
  <si>
    <t>Gasto en Electricidad, consumo del 28-11-2023 al 26-12-2023 de Fiscalía Local de Ovalle.</t>
  </si>
  <si>
    <t>Gasto en Electricidad, consumo del 28-11-2023 al 26-12-2023 de Oficina Ecoh.</t>
  </si>
  <si>
    <t>Gasto en Agua Potable, consumo del 24-10-2023 al 24-11-2023 de  Fiscalía Local de Coquimbo.-</t>
  </si>
  <si>
    <t>AGUAS DEL VALLE S.A.</t>
  </si>
  <si>
    <t>99.541.380-9</t>
  </si>
  <si>
    <t>Gasto en Agua Potable, consumo del 24-10-2023 al 24-11-2023 de  Fiscalía Local de Andacollo.-</t>
  </si>
  <si>
    <t>Gasto en Agua Potable, consumo del 25-10-2023 al 25-11-2023 de  Fiscalía Local de Vicuña.-</t>
  </si>
  <si>
    <t>Gasto en Agua Potable, consumo del 26-10-2023 al 27-11-2023 de  Fiscalía Regional y FL La Serena.-</t>
  </si>
  <si>
    <t>Gasto en Agua Potable, consumo del 26-10-2023 al 27-11-2023 de Oficinas Sacfi.-</t>
  </si>
  <si>
    <t>Gasto en Agua Potable, consumo del 03-11-2023 al 04-12-2023 de Fiscalía Local de Illapel.-</t>
  </si>
  <si>
    <t>Gasto en Agua Potable, consumo del 06-11-2023 al 05-12-2023 de Fiscalía Local de Combarbalá.-</t>
  </si>
  <si>
    <t>Gasto en Agua Potable, consumo del 06-11-2023 al 07-12-2023 de Fiscalía Local de Los Vilos.-</t>
  </si>
  <si>
    <t>Gasto en Agua Potable, consumo del 30-10-2023 al 29-11-2023 de Oficina Ecoh.-</t>
  </si>
  <si>
    <t>Gasto en Telefonía Fija de Fiscalía Vicuña, consumo mes de Noviembre 2023.-</t>
  </si>
  <si>
    <t>TELEFÓNICA CHILE S.A.</t>
  </si>
  <si>
    <t>90.635.000-9</t>
  </si>
  <si>
    <t>Gasto en Telefonía Fija de Fiscalía Los Vilos, consumo mes de Noviembre 2023.-</t>
  </si>
  <si>
    <t>Gasto en Telefonía Fija de Fiscalía Regional, consumo mes de Noviembre 2023.-</t>
  </si>
  <si>
    <t>Gasto en Telefonía Fija de Fiscalía Combarbalá, consumo mes de Noviembre 2023.-</t>
  </si>
  <si>
    <t>Gasto en Telefonía Fija de Fiscalía Andacollo, consumo mes de Noviembre 2023.-</t>
  </si>
  <si>
    <t>Gasto en Telefonía Fija de Fiscalía Illapel, consumo mes de Noviembre 2023.-</t>
  </si>
  <si>
    <t>Gasto en Telefonía Fija de Fiscalía Ovalle, consumo mes de Noviembre 2023.-</t>
  </si>
  <si>
    <t>Gasto en Telefonía Fija de Fiscalía Coquimbo, consumo mes de Noviembre 2023.-</t>
  </si>
  <si>
    <t>Gasto en Servicio de Internet Móvil, Fiscalía Regional, consumo del mes de Noviembre de 2023.-</t>
  </si>
  <si>
    <t>TELEFÓNICA MOVILES CHILE S.A.</t>
  </si>
  <si>
    <t>76.124.890-1</t>
  </si>
  <si>
    <t>Provisión e Instalación de Soporte TV 40" al muro, Of. Asesor Comunicacional FR.</t>
  </si>
  <si>
    <t>REDES E INFORM. KEVIN ILLANES ARAYA EIRL</t>
  </si>
  <si>
    <t>76.804.694-8</t>
  </si>
  <si>
    <t>Reparación instalación eléctrica de foco en patio FL Andacollo.</t>
  </si>
  <si>
    <t>JAVIER ROJAS LEYTON</t>
  </si>
  <si>
    <t>6.959.294-5</t>
  </si>
  <si>
    <t>Revisión y ajuste de anclaje fotocelda portón Fiscalía Regional.</t>
  </si>
  <si>
    <t>ASISTEL SPA</t>
  </si>
  <si>
    <t>77.675.243-6</t>
  </si>
  <si>
    <t>Provisión e Instalación de puntos de red en salas de tribunales de garantía de La Serena y Coquimbo.</t>
  </si>
  <si>
    <t>Pasaje Aéreo para Auxiliar de la FL  Coquimbo, quien asiste a Jornada de Inclusión y Diversidad Primera Atención.-</t>
  </si>
  <si>
    <t>Trabajos de protección para seguridad de Fiscales.</t>
  </si>
  <si>
    <t>Pasaje Aéreo par Profesional UAF, quien asiste a Jornada de Infraestructura.-</t>
  </si>
  <si>
    <t>Pasaje Aéreo para Fiscal Regional, quien asiste a Jornada de Proceso Flagrancia - Macrozona Norte.-</t>
  </si>
  <si>
    <t>Compra de hervidor y mantenedor de agua para las Fiscalías de la Región de Coquimbo.-</t>
  </si>
  <si>
    <t>SOCOEX CHILE SPA</t>
  </si>
  <si>
    <t>77.536.654-0</t>
  </si>
  <si>
    <t>Dispensador de Agua Frio-Calor de Pedestal NEX.-</t>
  </si>
  <si>
    <t>COMERCIALIZADORA VICTOR GONZALEZ EIRL</t>
  </si>
  <si>
    <t>76.210.028-2</t>
  </si>
  <si>
    <t>Compra de Dispensadores de Toalla y Papel Higiénico, para stock de las Fiscalías de la Región de Coquimbo.-</t>
  </si>
  <si>
    <t>Compra de Clonador - Switch - Mouse - Mouse Ergonómico - Parlantes, para la Unidad de Informática de la Fiscalía Regional.-</t>
  </si>
  <si>
    <t>76.293.503-1</t>
  </si>
  <si>
    <t>Compra de CD - DVD - Pendrives para la Unidad de Informática de la Fiscalía Regional.-</t>
  </si>
  <si>
    <t>Compra de Carpetas Azul - Verde Claro y Etiquetas para carpetas de Causa, para stock de las Fiscalías de la Región de Coquimbo.-</t>
  </si>
  <si>
    <t>COMERCIALIZADORA DALUX LTDA.</t>
  </si>
  <si>
    <t>76.646.288-K</t>
  </si>
  <si>
    <t>Cuaderno para capacitaciones, Unidad de RR.HH, Fiscalía Regional.-</t>
  </si>
  <si>
    <t>COMERCIAL BUSINESS AND MARKETING LTDA.</t>
  </si>
  <si>
    <t>76.240.357-9</t>
  </si>
  <si>
    <t>Pasaje Aéreo para Fiscal de FL La Serena, quien asiste a Jornada Interinstitucional de RPA.-</t>
  </si>
  <si>
    <t>04-FR Nº 179</t>
  </si>
  <si>
    <t>Arriendo de Salón - Sonido - Servicio de Coffe Break, para Consejo de Fiscales Regional.-</t>
  </si>
  <si>
    <t>CLA TURISMO SPA</t>
  </si>
  <si>
    <t>77.590.941-2</t>
  </si>
  <si>
    <t>Pasaje Aéreo para Fiscal de FL La Serena, quien asiste a Reunión Presencial sobre caso Convenios.-</t>
  </si>
  <si>
    <t>Provisión e Instalación de Cortinas Roller Screen para oficinas ECOH.-</t>
  </si>
  <si>
    <t>ATELIER DECORACION Y DISEÑO LTDA.</t>
  </si>
  <si>
    <t>76.461.325-2</t>
  </si>
  <si>
    <t>Provisión e Instalación de Láminas empavonadas en paños vidriados interiores de Oficinas ECOH de la Fiscalía Regional de Coquimbo.</t>
  </si>
  <si>
    <t>Reparación de filtración agua potable y sentina de aguas servidas, de la Fiscalía Local de Ovalle.</t>
  </si>
  <si>
    <t>SMART INDUSTRIES SPA</t>
  </si>
  <si>
    <t>77.667.326-9</t>
  </si>
  <si>
    <t>Reparación de puerta Prótex del acceso principal de la Fiscalía Regional.</t>
  </si>
  <si>
    <t>CHRISTIAN PARRAGUEZ LIRA</t>
  </si>
  <si>
    <t>12.619.759-4</t>
  </si>
  <si>
    <t>Reparación cortina de seguridad del segundo piso de la Fiscalía Local de Coquimbo, considera cambio de motor.</t>
  </si>
  <si>
    <t>Reparación de puerta metálica de acceso área de seguridad FLLV (incluye cerradura).</t>
  </si>
  <si>
    <t>SERVS. MARCELINO FLORES ZAMORA E.I.R.L.</t>
  </si>
  <si>
    <t>76.601.935-8</t>
  </si>
  <si>
    <t>Instalación de Alarma en oficina ECOH.-</t>
  </si>
  <si>
    <t>VERISURE CHILE SPA</t>
  </si>
  <si>
    <t>76.058.647-1</t>
  </si>
  <si>
    <t>Reparación de circuito eléctrico de iluminación en Fiscalía Local de Vicuña.</t>
  </si>
  <si>
    <t>Lector Grabador de CD/DVD externo USB flexible dual, para Unidad de Informática de la Fiscalía Regional.-</t>
  </si>
  <si>
    <t>Compra de Insumos para Coffe Break, para la Fiscalía Regional.-</t>
  </si>
  <si>
    <t>Dispensador de Papel Higiénico Elite de 600mt.-</t>
  </si>
  <si>
    <t>Evaluación Psicolaboral para cargo de Abogado Asistente Para FL Los Vilos y  cargo técnico operativo para la FL Coquimbo.-</t>
  </si>
  <si>
    <t>SOC. DE DESARROLLO Y GESTION CAPITAL HUM</t>
  </si>
  <si>
    <t>76.135.261-K</t>
  </si>
  <si>
    <t>Compra de Insumo de Oficina para ECOH.-</t>
  </si>
  <si>
    <t>Asistencia a Juicio y Reembolso de Gastos según causa RUC: FL coquimbo.-</t>
  </si>
  <si>
    <t>ANDRES ALDUNATE GARCES</t>
  </si>
  <si>
    <t>15.384.659-6</t>
  </si>
  <si>
    <t>Informe pericial causa RUC: FL Coquimbo.-</t>
  </si>
  <si>
    <t>Informe Pericial causa RUC: Coquimbo.-</t>
  </si>
  <si>
    <t>Evaluación Psicolaboral para cargo auxiliar para la FL Coquimbo.-</t>
  </si>
  <si>
    <t>Recarga de Tarjetas de Combustible:  Diesel para camionetas arrendadas y combustible de 97 octanos para Vehículo de Fiscalía Regional.-</t>
  </si>
  <si>
    <t>Compra de Toallas y Papel Higiénico para dispensador, para las Fiscalías de la Región de Coquimbo.-</t>
  </si>
  <si>
    <t>Compra de Resmas tamaño oficio, para las Fiscalías de la Región de Coquimbo.-</t>
  </si>
  <si>
    <t>Adquisición de alcohol para manos para Unidad de Custodia</t>
  </si>
  <si>
    <t>AXAM COMERCIAL SPA</t>
  </si>
  <si>
    <t>76299574-3</t>
  </si>
  <si>
    <t>Adquisición desinfectante en aerosol</t>
  </si>
  <si>
    <t>Adquisición pilas alcalinas</t>
  </si>
  <si>
    <t>Adquisición de luminaria (panel y ampolleta dicroico)</t>
  </si>
  <si>
    <t>IMPORTADORA Y EXPORTADORA CLEVER LTDA</t>
  </si>
  <si>
    <t>77327630-7</t>
  </si>
  <si>
    <t>Adquisición de guantes flex talla 8/S y 9/M</t>
  </si>
  <si>
    <t>MANUFACTURAS RAC LIMITADA</t>
  </si>
  <si>
    <t>77676860-K</t>
  </si>
  <si>
    <t>Adquisición de materiales de aseo</t>
  </si>
  <si>
    <t>COMERCIAL FASIT LIMITADA</t>
  </si>
  <si>
    <t>76607224-0</t>
  </si>
  <si>
    <t>Adquisición toallas desinfectantes</t>
  </si>
  <si>
    <t>DELTA GENERACION SPA</t>
  </si>
  <si>
    <t>76539061-3</t>
  </si>
  <si>
    <t>Servicio de reparación y mantención de sistema de riego de la FL de Chacabuco</t>
  </si>
  <si>
    <t>GROWING S.A.</t>
  </si>
  <si>
    <t>96888810-2</t>
  </si>
  <si>
    <t>Servicio de Acompañamiento de Equipos-Programa Calidad de Vida Laboral</t>
  </si>
  <si>
    <t>Servicio Programa Calidad de Vida-Técnicas descontracturantes</t>
  </si>
  <si>
    <t>SANDRA FILOMENA MORALES</t>
  </si>
  <si>
    <t>11901378-K</t>
  </si>
  <si>
    <t>PABLO ALBERTO ROJAS SOTO</t>
  </si>
  <si>
    <t>11927418-4</t>
  </si>
  <si>
    <t>Adquisición de pendrives</t>
  </si>
  <si>
    <t>Reparación y remodelación de dos baños en FL Chacabuco</t>
  </si>
  <si>
    <t>R&amp;S CONSTRUCTORA SPA</t>
  </si>
  <si>
    <t>77028254-3</t>
  </si>
  <si>
    <t>Dispensador de agua pedestal - frio calor</t>
  </si>
  <si>
    <t>AQUANDES SPA</t>
  </si>
  <si>
    <t>77052602-7</t>
  </si>
  <si>
    <t>Aviso concurso publico domingo 10-12-2023</t>
  </si>
  <si>
    <t>Reparación sillas</t>
  </si>
  <si>
    <t>REP.Y MANT. MOB.DE OF CARLOS GONZALO LAVIN</t>
  </si>
  <si>
    <t>76397095-7</t>
  </si>
  <si>
    <t>Reparación de sofás de 1,2 y 3 cuerpos</t>
  </si>
  <si>
    <t>REPARACIÓN Y VENTA DE MUEBLES ANA ROSA ANTILAF COLLÍO E.I.R.L.</t>
  </si>
  <si>
    <t>76607875-3</t>
  </si>
  <si>
    <t>Adquisición de pizarra 120x90cm – Vidrio Templado 6mm - Blanca</t>
  </si>
  <si>
    <t>COMERCIAL OFFICHILE SPA</t>
  </si>
  <si>
    <t>76019175-2</t>
  </si>
  <si>
    <t>Habilitaciones de puestos de trabajo Unidad Atención Usuarios</t>
  </si>
  <si>
    <t>INDUSTRIAL Y COMERCIAL DESIGN OFFICE SERVICE LIMITADA</t>
  </si>
  <si>
    <t>76263110-5</t>
  </si>
  <si>
    <t>Servicio de traslado interno en edificio de la FL Chacabuco Son 2 personas por 3,5 horas</t>
  </si>
  <si>
    <t>SERVICIOS Y TRAMITES JACQUELINE ELIANA BUSTOS BUSTOS E.I.R.L.</t>
  </si>
  <si>
    <t>76040874-3</t>
  </si>
  <si>
    <t>Adquisición de tarjetas de identificación de PVC</t>
  </si>
  <si>
    <t>MARCO ANTONIO TAPIA PEÑALOZA</t>
  </si>
  <si>
    <t>6872985-8</t>
  </si>
  <si>
    <t>Adquisición pasaje aéreo 18-12 Santiago- La Serena-Santiago, para el FR al Consejo de Fiscales</t>
  </si>
  <si>
    <t>Adquisición de dispensadores de toalla de papel 300 metros sin palanca</t>
  </si>
  <si>
    <t>Aviso concurso público domingo 17-12-2023</t>
  </si>
  <si>
    <t>Adquisición de cuadernillos para uso de capacitaciones</t>
  </si>
  <si>
    <t>IMPRESOS 4D SPA</t>
  </si>
  <si>
    <t>77060619-5</t>
  </si>
  <si>
    <t>Contratación Servicio Programa Calidad de Vida Laboral-Acompañamiento Equipos</t>
  </si>
  <si>
    <t>Adquisición de 500 Lápices para capacitación</t>
  </si>
  <si>
    <t>COMERCIAL SAENZ SPA</t>
  </si>
  <si>
    <t>76730417-K</t>
  </si>
  <si>
    <t>Adquisición de bolsas plásticas distintos tamaños</t>
  </si>
  <si>
    <t>LUIS HUMBERTO TORRES ARIAS</t>
  </si>
  <si>
    <t>9031420-3</t>
  </si>
  <si>
    <t>Adquisición materiales varios para Unidad de Custodia</t>
  </si>
  <si>
    <t>Adquisición botines de seguridad de hombre y mujer</t>
  </si>
  <si>
    <t>ASESORÍAS E INSUMOS GASPAR EDUARDO RIFO ASCENCIO E.I.R.L.</t>
  </si>
  <si>
    <t>76493003-7</t>
  </si>
  <si>
    <t>Adquisición de poleras y pantalones para funcionarios</t>
  </si>
  <si>
    <t>CONFECCIONES Y UNIFORMES LUDO LTDA</t>
  </si>
  <si>
    <t>77087839-K</t>
  </si>
  <si>
    <t>Servicio de reparación de una puerta de vidrio templado de dos hojas.</t>
  </si>
  <si>
    <t>ANA JULIA TORRES VALDEBENITO</t>
  </si>
  <si>
    <t>12637887-4</t>
  </si>
  <si>
    <t>MELITON BUSTINZA TUERO</t>
  </si>
  <si>
    <t>21884150-3</t>
  </si>
  <si>
    <t>Adquisición licencia microsoft 365</t>
  </si>
  <si>
    <t>Adquisición de 50 alargadores</t>
  </si>
  <si>
    <t>Adquisición de pizarras de corcho</t>
  </si>
  <si>
    <t>CARMEN PALMA ROSAS</t>
  </si>
  <si>
    <t>4604341-3</t>
  </si>
  <si>
    <t>Adquisición de soporte para monitor PC</t>
  </si>
  <si>
    <t>Adquisición de caja Logística AUTORODEC 400x600x315 mm Roja</t>
  </si>
  <si>
    <t>ROMAN Y DE COL Y CIA. LTDA</t>
  </si>
  <si>
    <t>76127937-8</t>
  </si>
  <si>
    <t>Adquisición de Micrófonos para PC</t>
  </si>
  <si>
    <t>TIC SERVICES SPA</t>
  </si>
  <si>
    <t>76423634-3</t>
  </si>
  <si>
    <t>Suministro e instalación de termo E Rheem 57 LT 220 V</t>
  </si>
  <si>
    <t>ACEINS E.I.R.L.</t>
  </si>
  <si>
    <t>76379463-6</t>
  </si>
  <si>
    <t>Adquisición de rollos térmicos 79 mm x 460 metros (BUJE) 25mm</t>
  </si>
  <si>
    <t>PRO PLUS S.A.</t>
  </si>
  <si>
    <t>96928760-9</t>
  </si>
  <si>
    <t>Aviso Concurso Publico Domingo 25-12-2023</t>
  </si>
  <si>
    <t>Adquisición de cuadernillos para capacitación</t>
  </si>
  <si>
    <t>Adquisición de sistema corrector de prueba</t>
  </si>
  <si>
    <t>SOCIEDAD COMERCIAL ECOIMAGEN LTDA</t>
  </si>
  <si>
    <t>76068924-6</t>
  </si>
  <si>
    <t>Adquisición de materiales varios para Informática</t>
  </si>
  <si>
    <t>Aviso Concurso Público Domingo 31 de Diciembre 2023</t>
  </si>
  <si>
    <t>Servicios de traslado fiscales y funcionarios</t>
  </si>
  <si>
    <t>SOCIEDAD DE SERVICIOS DE TRANSPORTE DE PERSONAS LTDA.</t>
  </si>
  <si>
    <t>77665970-3</t>
  </si>
  <si>
    <t>Consumo electrico Zona de Seguridad y Tránsito en CJS</t>
  </si>
  <si>
    <t>CORPORACION ADMINISTRATIVA DEL PODER JUDICIAL</t>
  </si>
  <si>
    <t>60301001-9</t>
  </si>
  <si>
    <t>Consumo electrico Fiscalía Local de Chacabuco   Noviembre 2023</t>
  </si>
  <si>
    <t xml:space="preserve"> ENEL COLINA S.A.</t>
  </si>
  <si>
    <t>96783910-8</t>
  </si>
  <si>
    <t>Consumo electrico edificio Fiscalía en CJS    12-10 AL 10-11-2023</t>
  </si>
  <si>
    <t>Consumo agua potable FL Chacabuco</t>
  </si>
  <si>
    <t>SACYR AGUA CHACABUCO S.A.</t>
  </si>
  <si>
    <t>86915400-8</t>
  </si>
  <si>
    <t>Servicio de correspondencia NOVIEMBRE 2023</t>
  </si>
  <si>
    <t>Compra de toallas de papel y papel higiénico para UE288</t>
  </si>
  <si>
    <t>Compra de texto Las Estafas y Otros Delitos Patrimoniales.</t>
  </si>
  <si>
    <t>EDITORIAL LIBROMAR S</t>
  </si>
  <si>
    <t>76.240.638-1</t>
  </si>
  <si>
    <t>Suscripción anual del diario oficial electrónico y base de datos de 1985 a la fecha.</t>
  </si>
  <si>
    <t>INFO-UPDATE LIMITADA</t>
  </si>
  <si>
    <t>76.023.530-K</t>
  </si>
  <si>
    <t>Compra de materiales de oficina UE288</t>
  </si>
  <si>
    <t>FR II/R No.393/2023</t>
  </si>
  <si>
    <t>Evaluaciones psicolaborales UE 288 cargo abogado en Proyecto Homicidios</t>
  </si>
  <si>
    <t>CARO Y FUENTEALBA LTDA</t>
  </si>
  <si>
    <t>77.526.120-K</t>
  </si>
  <si>
    <t>Compra de combustible para Santa Fe patente JLFF-46 y Mazda LVLT-92- UE 288</t>
  </si>
  <si>
    <t>Compra de cascos antibalas para fiscales</t>
  </si>
  <si>
    <t>Construcción de puerta y mampara de vidrio Fiscalía Regional de Antofagasta.</t>
  </si>
  <si>
    <t>MIDELCAST SPA</t>
  </si>
  <si>
    <t>77.608.758-0</t>
  </si>
  <si>
    <t>Reparación de pintura de muros en oficina Uravit Fiscalía Regional de Antofagasta.</t>
  </si>
  <si>
    <t>CRISTIAN EDUARDO PEREZ ACEVEDO</t>
  </si>
  <si>
    <t>17.819.903-K</t>
  </si>
  <si>
    <t>Pasaje aéreo por comisión de servicios para Fiscal Regional Juan Castro B. Consejo de fiscales</t>
  </si>
  <si>
    <t>Compra materiales de oficina para proyecto homicidios UE288</t>
  </si>
  <si>
    <t>Compra de toallas de papel y papel higiénico para UE 288</t>
  </si>
  <si>
    <t>Compra de resmas tamaño oficio para FL Antofagasta y FR</t>
  </si>
  <si>
    <t>Pasaje aéreo por comisión de servicios para Fiscal Regional por reunión Macrozona Norte</t>
  </si>
  <si>
    <t>Servicio de aseo para oficinas ECOH Antofagasta UE 288, Uribe 636 Of.601</t>
  </si>
  <si>
    <t>FILOMENA BARRA Y CIA</t>
  </si>
  <si>
    <t>52.001.942-1</t>
  </si>
  <si>
    <t>Pasaje aéreo por comisión de servicios para don Cristian Aguilar por reunión caso convenios</t>
  </si>
  <si>
    <t>Pasaje aéreo para don Daniel Fuentes por comisión de servicios proceso flagrancia bitácora web integración macrozona norte.</t>
  </si>
  <si>
    <t>Aviso concurso público cargo Técnico Operativo de Causas Grado XIV para FL Antofagasta.</t>
  </si>
  <si>
    <t>Mantención de equipos de aire acondicionado de FL Mejillones, Sacfi, FR Prat y FR Baquedano</t>
  </si>
  <si>
    <t>MASYSTEMS SPA</t>
  </si>
  <si>
    <t>76.734.816-9</t>
  </si>
  <si>
    <t>Pasaje aéreo por comisión de servicios para Eduardo Peña UE 290 reunión caso convenios.</t>
  </si>
  <si>
    <t>Evaluación psicolaboral cargo abogada - Macarena Zamora UE288</t>
  </si>
  <si>
    <t>Servicio anual de suscripción digital de diarios regionales</t>
  </si>
  <si>
    <t>Compra de materiales de aseo para oficina UE 288</t>
  </si>
  <si>
    <t>Compra de materiales de aseo para las Fiscalías Locales</t>
  </si>
  <si>
    <t>Compra de combustible para vehículos institucionales.</t>
  </si>
  <si>
    <t>Carpetas colgantes para causas para la FL Antofagasta</t>
  </si>
  <si>
    <t>TALLERES GRAFICOS SMIRNOW S.A.</t>
  </si>
  <si>
    <t>93.002.000-1</t>
  </si>
  <si>
    <t>Compra de 2 timbres fechador de recepción para ECOH Antofagasta y Calama</t>
  </si>
  <si>
    <t>JULIO CRUZ ESPINDOLA Y FAB.TIMBRES EIRL</t>
  </si>
  <si>
    <t>76.393.076-9</t>
  </si>
  <si>
    <t>Adquisición de mouse y teclados</t>
  </si>
  <si>
    <t>Reparación de equipo de aire acondicionado art. 1 letra v) excepción reglamento de compras. Bodega custodia FL Afta.</t>
  </si>
  <si>
    <t>CONTROL FRIO SPA</t>
  </si>
  <si>
    <t>77.536.902-7</t>
  </si>
  <si>
    <t>Servicio de mantención de extintores de FL Taltal</t>
  </si>
  <si>
    <t>EUGENIO VEGA SALDIVIA</t>
  </si>
  <si>
    <t>11.720.001-9</t>
  </si>
  <si>
    <t>Servicio de desratización para Fiscalía Local de Antofagasta</t>
  </si>
  <si>
    <t>PRESTACIONES DE SERVICIOS GENERALES LTDA.</t>
  </si>
  <si>
    <t>78.010.700-6</t>
  </si>
  <si>
    <t>Recarga de minutos para teléfono satelital Simcard Satelital ISAT PHONE PRO N° 898709910415106505</t>
  </si>
  <si>
    <t>TESAM CHILE S.A.</t>
  </si>
  <si>
    <t>Provisión e instalación de CCTV para oficinas ECOH Antofagasta</t>
  </si>
  <si>
    <t>CASTEL SOLUCIONES SP</t>
  </si>
  <si>
    <t>77.256.171-7</t>
  </si>
  <si>
    <t>Publicación de aviso concurso público cargo chofer</t>
  </si>
  <si>
    <t>FR II/R No.601/2023</t>
  </si>
  <si>
    <t>Reposición pavimentos oficinas FR Antofagasta Licitación Privada.</t>
  </si>
  <si>
    <t>FR II/R No.628/2023</t>
  </si>
  <si>
    <t>Servicio de relatoría para capacitación "Clínica Jurídica" UE 205</t>
  </si>
  <si>
    <t>LUIS RENE VARELA VEN</t>
  </si>
  <si>
    <t>14.194.996-9</t>
  </si>
  <si>
    <t>Compra de combustible para vehículos institucionales</t>
  </si>
  <si>
    <t>Consumo de Electricidad periodo Noviembre-Diciembre 2023  - Fiscalía Regional  Antofagasta</t>
  </si>
  <si>
    <t>Consumo de Electricidad periodo  noviembre-diciembre    2023  - Fiscalía Local  Antofagasta</t>
  </si>
  <si>
    <t>Consumo de Electricidad periodo noviembre-diciembre   2023  - Fiscalía Local  Calama</t>
  </si>
  <si>
    <t>Consumo de Electricidad periodo noviembre-diciembre   2023  - Fiscalía Local  Tocopilla</t>
  </si>
  <si>
    <t>Consumo de Electricidad periodo noviembre-diciembre   2023  - Fiscalía Local  Taltal</t>
  </si>
  <si>
    <t>Consumo de Electricidad periodo noviembre-diciembre   2023  - Fiscalía Local  Sacfi</t>
  </si>
  <si>
    <t>Consumo de Electricidad periodo diciembre   2023  - Fiscalía Local  ECOH</t>
  </si>
  <si>
    <t>Consumo agua potable periodo noviembre-diciembre  2023 - Fiscalía Regional  Antofagasta</t>
  </si>
  <si>
    <t>AGUAS DE ANTOFAGASTA S.A.</t>
  </si>
  <si>
    <t>76.418.976-0</t>
  </si>
  <si>
    <t>Consumo agua potable periodo noviembre-diciembre  2023 - Fiscalía Local  Antofagasta</t>
  </si>
  <si>
    <t>Consumo agua potable periodo  noviembre-diciembre  2023 - Fiscalía Local  Calama</t>
  </si>
  <si>
    <t>Consumo agua potable periodo noviembre-diciembre  2023 - Fiscalía Local  Tocopilla</t>
  </si>
  <si>
    <t>No Hay</t>
  </si>
  <si>
    <t>Stock materiales oficina Fiscalías de Tarapacá</t>
  </si>
  <si>
    <t>DISTRIBUIDORA NENE SPA</t>
  </si>
  <si>
    <t>76067436-2</t>
  </si>
  <si>
    <t>Stock materiales oficina para SACFI</t>
  </si>
  <si>
    <t>COMERCIAL RED OFFICE LTDA.</t>
  </si>
  <si>
    <t>77012870-6</t>
  </si>
  <si>
    <t>SERVICIO DE PINTURA Y REPARACIONES VARIAS EN DEPENDENCIAS DE URAVIT</t>
  </si>
  <si>
    <t>ISAIAS SAAVEDRA PARRA</t>
  </si>
  <si>
    <t>12441870-4</t>
  </si>
  <si>
    <t>Compra implementos de seguridad para FR Tarapacá Proyecto Homicidios</t>
  </si>
  <si>
    <t>Servicio Realización Video Cuenta Pública Fiscal Regional 2024</t>
  </si>
  <si>
    <t>AGENCIA CREATIVA LIZA JARA E.I.R.L.</t>
  </si>
  <si>
    <t>77380607-1</t>
  </si>
  <si>
    <t>EXTINTORES START FIREY CIA. LTDA.</t>
  </si>
  <si>
    <t>76615160-4</t>
  </si>
  <si>
    <t>76195558-6</t>
  </si>
  <si>
    <t>Servicio de Sanitización Extraordinario en áreas de 03 Bodegas, Sala de Bombas y Estacionamientos de Fiscalía Local Iquique</t>
  </si>
  <si>
    <t>ALEXANDER LOWENSTEIN</t>
  </si>
  <si>
    <t>7160043-2</t>
  </si>
  <si>
    <t>Carga de cupones electrónicos para vehículos arrendados y propio FR Tarapacá, año 2024.</t>
  </si>
  <si>
    <t>Compra stock carpetas para Fiscalías de Tarapacá</t>
  </si>
  <si>
    <t>Compra cajas de seguridad para Fiscalías de Tarapacá</t>
  </si>
  <si>
    <t>IMPORTADORA SATGURU LTDA.</t>
  </si>
  <si>
    <t>78506240-K</t>
  </si>
  <si>
    <t>Reemplazo de 8 luminarias PL por focos embutidos en FL Iquique.</t>
  </si>
  <si>
    <t>JOSE MARIA SILVA CARVAJAL</t>
  </si>
  <si>
    <t>13865841-4</t>
  </si>
  <si>
    <t>Instalación sistema de manipulación manual de portones en casa SACFI</t>
  </si>
  <si>
    <t>OMAR VILLALOBOS ARACENA</t>
  </si>
  <si>
    <t>12446867-1</t>
  </si>
  <si>
    <t>Compra materiales oficina para FL Iquique</t>
  </si>
  <si>
    <t>LASERONE LTDA</t>
  </si>
  <si>
    <t>77687190-7</t>
  </si>
  <si>
    <t>Reemplazo 8 luminarias led redondas, 4 led cuadradas y 4 focos exteriores en FL Tamarugal</t>
  </si>
  <si>
    <t>Compra de insumos informáticos p/stock FR Tarapacá año 2024</t>
  </si>
  <si>
    <t>Adquisición de 2 suscripciones XRY pro (Soft case) y Graykey Grayshift ilimitado premier, aut. sg. Res. FN N°2476 del 12-12-23</t>
  </si>
  <si>
    <t>US $148603</t>
  </si>
  <si>
    <t>Stock materiales oficina para FLIQ</t>
  </si>
  <si>
    <t>Equipamiento CCTV para FR Tarapacá</t>
  </si>
  <si>
    <t>RED-COM TELECOMUNICACIONES SPA</t>
  </si>
  <si>
    <t>76922925-6</t>
  </si>
  <si>
    <t>Compra stock dispensadores agua para Fiscalías de Tarapacá</t>
  </si>
  <si>
    <t>IMPORTADORA RAMSONS LTDA.</t>
  </si>
  <si>
    <t>77422800-4</t>
  </si>
  <si>
    <t>Compra microondas para Fiscalías de Tarapacá</t>
  </si>
  <si>
    <t>MAURICIO IMPORTADORA LTDA.</t>
  </si>
  <si>
    <t>79947250-3</t>
  </si>
  <si>
    <t>Servicio mantención preventiva de 4 grupos electrónicos ubicados en FR, FLIQ, FLAH y FLTA</t>
  </si>
  <si>
    <t>DANIEL GENARO ESPINA</t>
  </si>
  <si>
    <t>14563896-8</t>
  </si>
  <si>
    <t>Instalación equipo de aire acondicionado 18.000 btu en oficina Uravit</t>
  </si>
  <si>
    <t>SUNOR IMP. Y EXP. CONTRUCCIONES LTDA.</t>
  </si>
  <si>
    <t>76494087-3</t>
  </si>
  <si>
    <t>Stock materiales de aseo Fiscalías de Tarapacá</t>
  </si>
  <si>
    <t>IMPORTADORA Y DISTRIBUIDORA ITERLOG SPA</t>
  </si>
  <si>
    <t>76504304-2</t>
  </si>
  <si>
    <t>Compra de materiales de aseo para stock FR FLs y Unidades</t>
  </si>
  <si>
    <t>ANDRO LAFUENTE FERNA</t>
  </si>
  <si>
    <t>9454737-7</t>
  </si>
  <si>
    <t>Servicios de destape, limpieza y reposición tubería de alcantarillados casa utilizada por Sacfi, debido a desborde de aguas negras, aut. sg. Res. FR N°43</t>
  </si>
  <si>
    <t>JOSE MARIA SILVA SPENCER</t>
  </si>
  <si>
    <t>7953592-3</t>
  </si>
  <si>
    <t>Reparación cañería de agua potable en medidor casa Sacfi</t>
  </si>
  <si>
    <t>ROLANDO CORIA MORUNA</t>
  </si>
  <si>
    <t>9687207-0</t>
  </si>
  <si>
    <t>Consumo eléctrico FLIQ,</t>
  </si>
  <si>
    <t>Consumo eléctrico FLTA</t>
  </si>
  <si>
    <t>Consumo eléctrico FR</t>
  </si>
  <si>
    <t>Nuevo Edificio F.L. de Alto Hospicio</t>
  </si>
  <si>
    <t>Consumo eléctrico Uravit,</t>
  </si>
  <si>
    <t>Consumo eléctrico Sacfi</t>
  </si>
  <si>
    <t>Franqueo convenido Fiscalía Regional</t>
  </si>
  <si>
    <t>Pasaje aéreo para funcionario en comisión de servicio, trayecto Tco.-Stgo.-Tco.</t>
  </si>
  <si>
    <t xml:space="preserve">Pasajes aéreos para fiscales y funcionarios en comisión de servicio, trayecto Tco.-Stgo.-Tco. </t>
  </si>
  <si>
    <t>Reparación de estufas de la fiscalía local de Curacautín.</t>
  </si>
  <si>
    <t>Alejandro Varela Zuñiga.</t>
  </si>
  <si>
    <t>6.893.676-4</t>
  </si>
  <si>
    <t>Adquisición de materiales de oficina para fiscalías de la región.</t>
  </si>
  <si>
    <t>Laura Robinson Bravo.</t>
  </si>
  <si>
    <t>9.281.109-3</t>
  </si>
  <si>
    <t>DER N° 44</t>
  </si>
  <si>
    <t>Suministro e instalación de cortinas enrollables para el edificio de la Fiscalía Regional y Local de Temuco.</t>
  </si>
  <si>
    <t>Comercial Decorene Ltda.</t>
  </si>
  <si>
    <t>76.123.668-7</t>
  </si>
  <si>
    <t>Adquisición de insumos y artículos computacionales para la Unidad de Gestión e Informática.</t>
  </si>
  <si>
    <t>Business Information Processing S.A.</t>
  </si>
  <si>
    <t>78.371.600-3</t>
  </si>
  <si>
    <t>Mantención de jardines y limpieza de estufa combustión lenta de la fiscalía local de Curacautín.</t>
  </si>
  <si>
    <t>Juan Anastasio Medina Maturana.</t>
  </si>
  <si>
    <t>5.444.220-3</t>
  </si>
  <si>
    <t>Adquisición de tarjetas de identificación de visitas.</t>
  </si>
  <si>
    <t>Lorena Schleyer Sabugal.</t>
  </si>
  <si>
    <t>9.715.610-7</t>
  </si>
  <si>
    <t>Adquisición de pendrives para la Unidad de Gestión e Informática.</t>
  </si>
  <si>
    <t>Pasaje aéreo para fiscal en comisión de servicio, trayecto Tco.-Stgo La serena, Stgo.-Tco.</t>
  </si>
  <si>
    <t>FR N°226</t>
  </si>
  <si>
    <t>Adquisición de libros para la Unidad de Asesoría Jurídica.</t>
  </si>
  <si>
    <t>Carlos Alejandro Ramos Díaz.</t>
  </si>
  <si>
    <t>8.812.480-4</t>
  </si>
  <si>
    <t>Reparación del vehículo institucional asignado a la Unidad de Víctimas y Testigos.</t>
  </si>
  <si>
    <t>Coseche S.A.</t>
  </si>
  <si>
    <t>91.139.000-0</t>
  </si>
  <si>
    <t>Adquisición de combustible para camionetas institucionales.</t>
  </si>
  <si>
    <t>Reparación del sistema de control de acceso del edificio de la Fiscalía Regional y Local de Temuco.</t>
  </si>
  <si>
    <t>Compañía de Telecomunicaciones Belltel Ltda.</t>
  </si>
  <si>
    <t>77.803.150-7</t>
  </si>
  <si>
    <t>Reparación eléctrica de la sala de reuniones del Fiscal Regional.</t>
  </si>
  <si>
    <t>Sociedad de Servicios Computacionales Aska Ltda.</t>
  </si>
  <si>
    <t>77.088.350-4</t>
  </si>
  <si>
    <t>Mantención de áreas verdes y jardines de la fiscalía local de Traiguén.</t>
  </si>
  <si>
    <t>Arturo Quintana Cerda Serv. de Limpieza y Aseo de Calles E.I.R.L.</t>
  </si>
  <si>
    <t>76.463.673-2</t>
  </si>
  <si>
    <t>Reparación del videoportero de la fiscalía local de Nueva Imperial.</t>
  </si>
  <si>
    <t>Reparación del sistema de alarma de la fiscalía local de Lautaro.</t>
  </si>
  <si>
    <t>First Security Spa.</t>
  </si>
  <si>
    <t>99.528.470-7</t>
  </si>
  <si>
    <t>Cambio de pasaje aéreo para funcionario en comisión de servicio, trayecto Tco.-Stgo.-Tco.</t>
  </si>
  <si>
    <t>Adquisición de protectores de piso para la fiscalía local de Pucón.</t>
  </si>
  <si>
    <t>Distribuidora y Comercial Fas Spa.</t>
  </si>
  <si>
    <t>77.131.104-0</t>
  </si>
  <si>
    <t>Adquisición de menaje para kitchenettes de la Fiscalía Regional.</t>
  </si>
  <si>
    <t>Comercial Zerene y Compañía Ltda.</t>
  </si>
  <si>
    <t>76.012.828-7</t>
  </si>
  <si>
    <t>Adquisición de peajes para vehículos institucionales de la región.</t>
  </si>
  <si>
    <t>Ruta de La Araucanía Sociedad Concesionaria S.A.</t>
  </si>
  <si>
    <t>96.869.650-5</t>
  </si>
  <si>
    <t>Proveedores Integrales del Sur S.A.</t>
  </si>
  <si>
    <t>Provisión e instalación de láminas de seguridad en vehículo en el marco del proyecto de seguridad de fiscales y funcionarios.</t>
  </si>
  <si>
    <t>Mauricio Pastene Laminados Spa.</t>
  </si>
  <si>
    <t>77.480.191-K</t>
  </si>
  <si>
    <t>Adquisición de televisor para oficina de la Fiscalía Regional.</t>
  </si>
  <si>
    <t>Punto Integral Spa.</t>
  </si>
  <si>
    <t>77.537.308-3</t>
  </si>
  <si>
    <t>Adquisición de materiales de aseo para la fiscalía local de Temuco.</t>
  </si>
  <si>
    <t>Distribuidora y Comercial Dimak Ltda.</t>
  </si>
  <si>
    <t>78.809.560-0</t>
  </si>
  <si>
    <t>DER N° 45</t>
  </si>
  <si>
    <t>Trabajos de modificación de oficina en la fiscalía local de Lautaro.</t>
  </si>
  <si>
    <t>Constructora CCM Ltda.</t>
  </si>
  <si>
    <t>76.120.921-3</t>
  </si>
  <si>
    <t>FN/MP N°2452</t>
  </si>
  <si>
    <t>Equipamiento informático para el proyecto de Carpeta Digital.</t>
  </si>
  <si>
    <t>Magaly Del Carmen Rojas Cortes</t>
  </si>
  <si>
    <t>13.964.232-5</t>
  </si>
  <si>
    <t>Mantención de jardines e instalación de pasto en la fiscalía local de Collipulli.</t>
  </si>
  <si>
    <t>Comercial Mipaso Spa.</t>
  </si>
  <si>
    <t>77.829.579-2</t>
  </si>
  <si>
    <t>Adquisición de leña para calefacción de la oficina de atención de Purén.</t>
  </si>
  <si>
    <t>Victor Felipe Caamaño Mendoza.</t>
  </si>
  <si>
    <t>15.203.587-K</t>
  </si>
  <si>
    <t>Mantención de jardines en la oficina de atención de Purén.</t>
  </si>
  <si>
    <t>Leonardo Enrique Morales Pérez.</t>
  </si>
  <si>
    <t>12.297.697-1</t>
  </si>
  <si>
    <t>Publicación de aviso de concurso público para cargo de la fiscalía local de Victoria.</t>
  </si>
  <si>
    <t>Sociedad Periodística Araucanía S.A.</t>
  </si>
  <si>
    <t>87.778.800-8</t>
  </si>
  <si>
    <t>Awka Pullu Spa.</t>
  </si>
  <si>
    <t>77.068.622-9</t>
  </si>
  <si>
    <t>Reparación del portón de acceso vehicular al estacionamiento del edificio de la Fiscalía Regional.</t>
  </si>
  <si>
    <t>Sistemas de Seguridad Spa.</t>
  </si>
  <si>
    <t>76.412.123-6</t>
  </si>
  <si>
    <t>Adquisición de set de cuchillería para kitchenettes de la Fiscalía Regional.</t>
  </si>
  <si>
    <t>Reparación de equipos de iluminación de la fiscalía local de Curacautín.</t>
  </si>
  <si>
    <t>Construcciones Patricio Manosalva Fernández E.I.R.L.</t>
  </si>
  <si>
    <t>76.490.409-5</t>
  </si>
  <si>
    <t>Adquisición de leña para calefacción de la fiscalía local de Curacautín.</t>
  </si>
  <si>
    <t>Orlando Benítez Urrutia.</t>
  </si>
  <si>
    <t>7.523.914-9</t>
  </si>
  <si>
    <t>Adquisición de insumos de cafetería para reuniones del fiscal regional con autoridades.</t>
  </si>
  <si>
    <t>Servicio y Comercializadora Rag Sur Spa.</t>
  </si>
  <si>
    <t>76.141.693-6</t>
  </si>
  <si>
    <t>Adquisición de indumentaria en el marco del proyecto de seguridad para fiscales y funcionarios.</t>
  </si>
  <si>
    <t>Segurycel S.A.</t>
  </si>
  <si>
    <t>99.510.910-7</t>
  </si>
  <si>
    <t>Elaboración de video resumen para la ceremonia de la cuenta pública del fiscal regional.</t>
  </si>
  <si>
    <t>Sociedad Arias Elgueta Ltda.</t>
  </si>
  <si>
    <t>76.319.086-2</t>
  </si>
  <si>
    <t>FR N°234</t>
  </si>
  <si>
    <t>Reparación de los ascensores del inmueble de la Fiscalía Regional.</t>
  </si>
  <si>
    <t>Fabrimetal S.A.</t>
  </si>
  <si>
    <t>85.233.500-9</t>
  </si>
  <si>
    <t>Reparación del área de estacionamiento de la fiscalía local de Loncoche.</t>
  </si>
  <si>
    <t>CP Mantenciones Varias Spa.</t>
  </si>
  <si>
    <t>77.758.163-5</t>
  </si>
  <si>
    <t>Adquisición de combustible para calefacción de la fiscalía local de Collipulli.</t>
  </si>
  <si>
    <t>Sociedad Comercial Fyf Diaz Teppa Limita</t>
  </si>
  <si>
    <t>76.483.537-9</t>
  </si>
  <si>
    <t>Reparación del sistema térmico de agua caliente de la fiscalía local de Curacautín.</t>
  </si>
  <si>
    <t>Servicio de coffe break para jornada de trabajo de cordinación y gestión de las fiscalías de la región.</t>
  </si>
  <si>
    <t>Npaz Gestión de Eventos Spa.</t>
  </si>
  <si>
    <t>77.448.052-8</t>
  </si>
  <si>
    <t>DER N° 46</t>
  </si>
  <si>
    <t>Trabajos de habilitación de espacios en la Unidad de Análisis Criminal y Focos Investigativos.</t>
  </si>
  <si>
    <t>Adquisición de cámaras web para la Unidad de Gestión e Informática.</t>
  </si>
  <si>
    <t>Adquisición de materiales de aseo para fiscalías de la región.</t>
  </si>
  <si>
    <t>Adquisición de materiales de oficina para la Fiscalía Regional.</t>
  </si>
  <si>
    <t>Reparaciones eléctricas de iluminación de la fiscalía local de Lautaro.</t>
  </si>
  <si>
    <t>Miguel Ángel Sanzana Contreras.</t>
  </si>
  <si>
    <t>13.316.836-2</t>
  </si>
  <si>
    <t>Adquisición de materiales de aseo para la Fiscalía Regional.</t>
  </si>
  <si>
    <t>Adquisición de cajas de archivo para las fiscalías de la región.</t>
  </si>
  <si>
    <t>Adquisición de materiales para capacitaciones de la Unidad de Recursos Humanos.</t>
  </si>
  <si>
    <t>GDC Producciones Ltda.</t>
  </si>
  <si>
    <t>76.212.236-7</t>
  </si>
  <si>
    <t>Provisión e instalación de láminas de seguridad en vehículos en el marco del proyecto de seguridad de fiscales y funcionarios.</t>
  </si>
  <si>
    <t>Adquisición de combustible para calefacción de la Fiscalía Regional.</t>
  </si>
  <si>
    <t>Rojas Castro Comercial Ltda.</t>
  </si>
  <si>
    <t>78.905.680-3</t>
  </si>
  <si>
    <t>Adquisición de tubos fluorescentes para la Fiscalía Regional.</t>
  </si>
  <si>
    <t>Comercial H&amp;H Ltda.</t>
  </si>
  <si>
    <t>76.219.192-K</t>
  </si>
  <si>
    <t>Servicio de evaluación psicolaboral para cargo de la fiscalía local de Loncoche.</t>
  </si>
  <si>
    <t>Confección de manteles para uso en actividades de la Fiscalía Regional.</t>
  </si>
  <si>
    <t>Gilda De Lourdes Machmar Martínez.</t>
  </si>
  <si>
    <t>8.202.873-0</t>
  </si>
  <si>
    <t>Adquisición de alargadores eléctricos para la Fiscalía Regional.</t>
  </si>
  <si>
    <t>Adquisición de materiales de oficina para fiscalías de la región</t>
  </si>
  <si>
    <t>Reparación de controladores de acceso al edificio de la fiscalía local de Temuco.</t>
  </si>
  <si>
    <t>Reparaciones en oficinas de la Unidad de Análisis Criminal y Focos Investigativos.</t>
  </si>
  <si>
    <t>Reparación de la conexión multimedia de la sala de reuniones del fiscal regional.</t>
  </si>
  <si>
    <t>Adquisición de televisor para la sala de recepción de la Fiscalía Regional.</t>
  </si>
  <si>
    <t>W &amp; R Enterprises Spa.</t>
  </si>
  <si>
    <t>76.433.597-K</t>
  </si>
  <si>
    <t>Adquisición de cajas de archivo para la fiscalía local de Temuco.</t>
  </si>
  <si>
    <t>Adquisición de galvanos para entrega en el marco de actividades del fiscal regional.</t>
  </si>
  <si>
    <t>Sandra Margarita Garces Ibarra.</t>
  </si>
  <si>
    <t>12.421.206-5</t>
  </si>
  <si>
    <t>Reparación de controladores de acceso al edificio de la Fiscalía Regional.</t>
  </si>
  <si>
    <t>Adquisición de material didáctico para la sala de espara de la fiscalía local de Villarrica.</t>
  </si>
  <si>
    <t>Distribuidora y Comercializadora Makros Ltda.</t>
  </si>
  <si>
    <t>76.035.698-0</t>
  </si>
  <si>
    <t>Adquisición de equipos de comunicación para seguridad del edificio de la Fiscalía Regional y Local de Temuco.</t>
  </si>
  <si>
    <t>Adquisición de porta credenciales para la Fiscalía Regional.</t>
  </si>
  <si>
    <t>Importaciones José W. Klaiber Esperguel E.I.R.L.</t>
  </si>
  <si>
    <t>76.167.938-4</t>
  </si>
  <si>
    <t>Instalación de soporte para pantalla en oficina de la Fiscalía Regional.</t>
  </si>
  <si>
    <t>Adquisición de hornos eléctricos para kitchenettes de la Fiscalía Regional.</t>
  </si>
  <si>
    <t>Consumo energía eléctrica fiscalía local de Angol,  periodo 28/09/23 al 26/10/23.</t>
  </si>
  <si>
    <t>Empresa Eléctrica de la Frontera S.A.</t>
  </si>
  <si>
    <t>Consumo energía eléctrica fiscalía local de Curacautín, periodo periodo 06/10/23 al 07/11/23.</t>
  </si>
  <si>
    <t>Consumo energía eléctrica fiscalía local de Collipulli,  periodo 30/09/23 al 31/10/23.</t>
  </si>
  <si>
    <t>Consumo energía eléctrica fiscalía local de Loncoche, periodo 14/10/23 al 15/11/23.</t>
  </si>
  <si>
    <t>Consumo energía eléctrica fiscalía local de Victoria, periodo 17/10/23 al 15/11/23.</t>
  </si>
  <si>
    <t>Consumo energía eléctrica fiscalía local de Lautaro, periodo 28/09/23 al 26/10/23.</t>
  </si>
  <si>
    <t>Consumo energía eléctrica oficina atención de Purén, periodo 03/10/23 al 02/11/23.</t>
  </si>
  <si>
    <t>Consumo energía eléctrica fiscalía local de Traiguén, periodo 08/10/23 al 09/11/23.</t>
  </si>
  <si>
    <t>Consumo energía eléctrica fiscalía local de Carahue periodo 19/10/23 al 18/11/23.</t>
  </si>
  <si>
    <t>Consumo energía eléctrica fiscalía local de Nueva Imperial, periodo 01/11/23 al 30/11/23.</t>
  </si>
  <si>
    <t>Consumo energía eléctrica fiscalía local de Pitrufquén,  periodo 03/11/23 al 01/12/23.</t>
  </si>
  <si>
    <t>Consumo energía eléctrica fiscalía local de Temuco y Fiscalía Regional, periodo 14/11/23 a 11/12/23.</t>
  </si>
  <si>
    <t>Consumo de agua potable fiscalías de la región, mes de noviembre 2023.</t>
  </si>
  <si>
    <t>Aguas Araucanía S.A.</t>
  </si>
  <si>
    <t>76.215.637-7</t>
  </si>
  <si>
    <t>Servicio de franqueo convenido para fiscalías locales de la región, periodo noviembre 2023.</t>
  </si>
  <si>
    <t>Servicio de franqueo convenido para las fiscalías de la región, periodo noviembre 2023.</t>
  </si>
  <si>
    <t>Servicio de courier para las fiscalías de la región, periodo noviembre 2023.</t>
  </si>
  <si>
    <t>Consumo de agua potable fiscalía local de Pucón, periodo 03/11/23 al 04/12/23.</t>
  </si>
  <si>
    <t>Servicio de telefonía fija para las fiscalías de la región, periodo noviembre 2023.</t>
  </si>
  <si>
    <t>Telefónica Chile S.A.</t>
  </si>
  <si>
    <t>Recarga de gas a granel para la fiscalía local de Curacautín.</t>
  </si>
  <si>
    <t>Empresa Lipigas S.A.</t>
  </si>
  <si>
    <t>96.928.510-k</t>
  </si>
  <si>
    <t>Consumo energía eléctrica fiscalía local de Collipulli,  periodo 01/11/23 al 29/11/23.</t>
  </si>
  <si>
    <t>Consumo energía eléctrica fiscalía local de Loncoche, periodo  periodo 16/11/23 al 14/12/23.</t>
  </si>
  <si>
    <t>Consumo energía eléctrica fiscalía local de Lautaro, periodo 27/10/23 al 24/11/23.</t>
  </si>
  <si>
    <t>Consumo energía eléctrica fiscalía local de Pucón,  periodo del 21/11/23 al 19/12/23.</t>
  </si>
  <si>
    <t>FN/MP N° 1454</t>
  </si>
  <si>
    <t>Contratación de 40 Servicios de Coffe break, para 40 personas en jornada AM, con motivo de "Conmemoración del Día Internacional de los Derechos Humanos", que se realizará el día 12 de diciembre del 2023, en dependencias de la Fiscalía nacional.</t>
  </si>
  <si>
    <t>Servicios Alimentarios Pedro Pablo Hernandez Medina E.I.R.L.</t>
  </si>
  <si>
    <t>77599203-4</t>
  </si>
  <si>
    <t>FN/MP N° 2354</t>
  </si>
  <si>
    <t>Contratación de 1.362 Grabados de galvanos institucionales y 227 bolígrafos, para el reconocimiento de fiscales y funcionarios por haber cumplido 5, 10, 15 y 20 años de servicios en la institución.</t>
  </si>
  <si>
    <t>Inguz Spa.</t>
  </si>
  <si>
    <t>76502334-3</t>
  </si>
  <si>
    <t>Adquisición de 12 Pizarras de vidrio templado y empavonado, de medidas 110 x 80 cms. x 80 mm. Incluye despacho e instalación en oficinas de la Fiscalía Nacional, en Catedral N° 1437, Santiago.</t>
  </si>
  <si>
    <t>Comercial Offichile SPA</t>
  </si>
  <si>
    <t>Pasaje aéreo nacional para Sr. Ángel Valencia Vásquez, Rut: 8.667.131-k, Santiago/La Serena/Santiago, del 05 al 06 de diciembre del 2023. Asiste a Concurso Público para el cargo de Fiscal Regional de Coquimbo, en que la Audiencia citada por la Iltma. Corte de Apelaciones de La Serena.</t>
  </si>
  <si>
    <t>Pasaje aéreo nacional para Sr. David Arellano Méndez, Rut: 17.810.964-2, Santiago/La Serena/Santiago, del 05 al 06 de diciembre del 2023. Escolta al FN en Concurso Público para el cargo de Fiscal Regional de Coquimbo, en que la Audiencia citada por la Iltma. Corte de Apelaciones de La Serena.</t>
  </si>
  <si>
    <t>Pasaje aéreo nacional para Sra. Joanna Lederer Sanguinetti  , Rut: 12.584.145-7, Santiago/La Serena/Santiago, del 05 al 06 de diciembre del 2023. Acompaña al FN en Concurso Público para el cargo de Fiscal Regional de Coquimbo, en que la Audiencia citada por la Iltma. Corte de Apelaciones de La Serena.</t>
  </si>
  <si>
    <t>Pasaje aéreo internacional para Sr. Raul Arancibia Cerda, Rut: 8.660.893-6, Iquique/Sucre – Santa Cruz de la Sierra - Bolivia/Iquique, del 09 al 13 de diciembre del 2023. Acompañar al Fiscal Nacional a Reunión de Trabajo con el Fiscal General del Ministerio Público Bolivia.</t>
  </si>
  <si>
    <t>Adquisición de 30 Bolígrafo de cobre y lapislázuli presentado en caja de madera; 30 Impresión de logo adicional a bolígrafo de lapislázuli; 30 Marcador de cobre presentado en caja de cartón negro; 1 Despacho. Presentes para autoridades extranjeras.</t>
  </si>
  <si>
    <t>Servicios y Asesorías Lavanderos Limitada</t>
  </si>
  <si>
    <t>76066407-3</t>
  </si>
  <si>
    <t>Instalación fibra optica para unir piso de la Fiscalía Nacional en Edificio de Catedral 1401.</t>
  </si>
  <si>
    <t>Contratación de 1 Servicio por traducción al idioma inglés, requerimiento causa Ref. Uciex 18828-23, correspondiente a la Fiscalía Regional Metropolitana Occidente, Fiscal Pablo Alonso Godoy.</t>
  </si>
  <si>
    <t xml:space="preserve">Pasaje aéreo nacional para Sr. Luis Quiroga Escobar, Rut: 14.357.807-0, Santiago/Arica/Santiago, del  al 18 al 20 de diciembre del 2023. Apoyo en diligencias administrativas. </t>
  </si>
  <si>
    <t xml:space="preserve">Pasaje aéreo nacional para Sr. Andrés Fredes Aballay, Rut: 16.989.962-2, Santiago/Arica/Santiago, del  al 18 al 20 de diciembre del 2023. Apoyo en diligencias administrativas. </t>
  </si>
  <si>
    <t>FN/MP N° 2430</t>
  </si>
  <si>
    <t>Contratación de 1 Servicio de Reparación de equipo de inspección por Rayos X marca Smiths Detection, modelo HS-6046si, ubicado en dependencias de la Fiscalía Local de San Antonio, región de Valparaíso.</t>
  </si>
  <si>
    <t>Representaciones Aerotech Spa</t>
  </si>
  <si>
    <t>77878040-2</t>
  </si>
  <si>
    <t>Contratación de 1 Clase sobre: “Fraudes informáticos y fraudes con medios de pagos conforme a las recientes modificaciones legales”, la clase se llevará a cabo, de manera online en vivo, el día 05 de diciembre de 2023, entre las 15:00 y las 17:00 horas.</t>
  </si>
  <si>
    <t>Héctor Hernández Basualto</t>
  </si>
  <si>
    <t>10595062-4</t>
  </si>
  <si>
    <t>Contratación de 90 Servicios de Coffe break, para 45 personas en jornada AM y PM, con motivo de "Caso Convenios", que se realizará el día 20 de diciembre del 2023, en dependencias de la Fiscalía nacional.</t>
  </si>
  <si>
    <t>Pasaje aéreo nacional para Sr. Marcos Pasten Campos, Rut: 10.655.449-8, Santiago/La Serena/Santiago, del  al 18 al 20 de diciembre del 2023. Asiste al consejo de fiscales en Coquimbo.</t>
  </si>
  <si>
    <t>JMosella SpA.</t>
  </si>
  <si>
    <t>96702280-2</t>
  </si>
  <si>
    <t>Contratación de 50 Servicios de Coffe break, para 25 personas en jornada AM, con motivo de "Curso/Taller Gobernanza de Datos", que se realizará los días 14 y 15 de diciembre del 2023, en dependencias de la Fiscalía nacional.</t>
  </si>
  <si>
    <t>Pasaje aéreo nacional para Sr. Ángel Valencia Vásquez, Rut: 8.667.131-k, Santiago/Concepción/Santiago , del 13 al 15 de diciembre del 2023. Participación del Fiscal Nacional en actividades conmemorativas a 20 años de la RPP en la Zona, adicional visita a Fiscalías Locales del Ñuble.</t>
  </si>
  <si>
    <t>Pasaje aéreo nacional para Sr. David Arellano Méndez, Rut: 17.810.964-2, Santiago/Concepción/Santiago , del 13 al 15 de diciembre del 2023. Escolta al Fiscal Nacional en actividades conmemorativas a 20 años de la RPP en la Zona, adicional visita a Fiscalías Locales del Ñuble.</t>
  </si>
  <si>
    <t>Pasaje aéreo nacional para Sr. Luis Bozzo Barraza, Rut: 14.530.315-k, Santiago/Concepción/Santiago , del 13 al 15 de diciembre del 2023. Acompaña al Fiscal Nacional en actividades conmemorativas a 20 años de la RPP en la Zona, adicional visita a Fiscalías Locales del Ñuble.</t>
  </si>
  <si>
    <t>Pasaje aéreo nacional para Sr. Francisco Pincheira Pavez, Rut: 13.477.595-5, Santiago/Concepción/Santiago , del 13 al 15 de diciembre del 2023. Acompaña al Fiscal Nacional en actividades conmemorativas a 20 años de la RPP en la Zona, adicional visita a Fiscalías Locales del Ñuble.</t>
  </si>
  <si>
    <t>Adquisición de 200 Audífono con micrófono Kensington modelo K97601ww, conexión USB.</t>
  </si>
  <si>
    <t>Jmo Internacional Limitada</t>
  </si>
  <si>
    <t>79778630-6</t>
  </si>
  <si>
    <t xml:space="preserve">Pasaje aéreo nacional para Sra. Mónica Naranjo López, Rut: 13.458.502-1, Santiago/La Serena/Santiago , del 18 al 20 de diciembre del 2023. Sesión Consejo General de Fiscales. </t>
  </si>
  <si>
    <t xml:space="preserve">Pasaje aéreo nacional para Sr. Eugenio Campos Lucero, Rut: 10.607.556-5, Santiago/Puerto Montt/Santiago , del 12 al 13 de diciembre del 2023. Investigación Cuentas Corrientes. </t>
  </si>
  <si>
    <t>Pasaje aéreo nacional para Sra. Nataly Muñoz Ulloa, Rut: 16.931.283-4, Santiago/Puerto Montt/Santiago , del 12 al 13 de diciembre del 2023. Investigación Cuentas Corrientes.</t>
  </si>
  <si>
    <t>Servicio de mantención de los 50.000 kms vehículo institucional Chevrolet Traverse, placa patente KJTF -90. Según cotización pedido # 71830374 de fecha 11/12/2023.</t>
  </si>
  <si>
    <t>Salinas y Fabres Sociedad Anonima</t>
  </si>
  <si>
    <t>91502000-3</t>
  </si>
  <si>
    <t>Consultora Tcs Group Search Spa</t>
  </si>
  <si>
    <t>Contratación de 1 Servicio de Plan de Mantencion Preventiva Trimestral al Sistema de Extinción y Detección de incendios del Edificio Institucional de la Fiscalía Nacional. 
Considera:
Diciembre: Visita de inspección a todo el sistema descartando cualquier tipo de falla, alta de fallas menores, informe y hoja de trabajo.
Enero: Mantención completa al sistema, informe y hoja de trabajo.
Febrero: Visita de inspección  a todo el sistema descartando cualquier tipo de fallas, alta de fallas menores, informe y hoja de trabajo.</t>
  </si>
  <si>
    <t>Protego S.A.</t>
  </si>
  <si>
    <t>99573010-3</t>
  </si>
  <si>
    <t>FN/MP N° 2307</t>
  </si>
  <si>
    <t>Contratación de 1 Inclusión a póliza de seguro con vigencia desde el 30/11/2023 hasta el 30/11/2024 de nuevo vehículo institucional asignado a la Fiscalía Regional del Maule, vehículo marca IVECO, modelo DAILY 55-170, año 2023.</t>
  </si>
  <si>
    <t>Liberty Compañía de Seguros Generales S.A.</t>
  </si>
  <si>
    <t>99061000-2</t>
  </si>
  <si>
    <t>Pasaje aéreo nacional para Sr. Ángel Valencia Vásquez, Rut: 8.667.131-k, Santiago/Iquique/Santiago , el 14 de diciembre del 2023. Audiencia pública de la Corte de Apelaciones para el cargo de Fiscal Regional de Tarapacá. Cambio de pasaje.</t>
  </si>
  <si>
    <t>Pasaje aéreo nacional para Sr. Francisco Pincheira Pávez, Rut: 13.477.595-5, Santiago/Iquique/Santiago , el 14 de diciembre del 2023.  Acompaña al Fiscal Nacional en audiencia pública de la Corte de Apelaciones para el cargo de Fiscal Regional de Tarapacá. Cambio de pasaje.</t>
  </si>
  <si>
    <t>Pasaje aéreo nacional para Sr. David Arellano Méndez, Rut: 17.810.964-2, Santiago/Iquique/Santiago , el 14 de diciembre del 2023.  Escolta al Fiscal Nacional en audiencia pública de la Corte de Apelaciones para el cargo de Fiscal Regional de Tarapacá. Cambio de pasaje.</t>
  </si>
  <si>
    <t>Pasaje aéreo nacional para Sr. Mauricio Fernández Montalbán, Rut: 9.216.216-8, Santiago/Iquique/Santiago, del 04 al 05 de enero del 2024.  Reuniones con Fiscal Regional, fiscales especializados y equipos de apoyo por servicios y funciones actuales de Ulddeco.</t>
  </si>
  <si>
    <t>Pasaje aéreo nacional para Sra. Consuelo Salinas Sánchez, Rut: 15.932.729-9, Santiago/Iquique/Santiago, del 04 al 05 de enero del 2024.  Reuniones con Fiscal Regional, fiscales especializados y equipos de apoyo por servicios y funciones actuales de Ulddeco.</t>
  </si>
  <si>
    <t>Adquisición de 8 ZK Control de asistencia ICLOCK 660.</t>
  </si>
  <si>
    <t xml:space="preserve">
Suministros telefónicos y Computacionales Estec Ltda</t>
  </si>
  <si>
    <t>79913160-9</t>
  </si>
  <si>
    <t>FN/MP N° 769</t>
  </si>
  <si>
    <t>Contratación de 6 Licencias Oracle Diagnostics Pack -Processor Perpetual; 6 Licencias Oracle Tuning Pack – Processor Perpetual.</t>
  </si>
  <si>
    <t>Sistemas Oracle De Chile Limitada</t>
  </si>
  <si>
    <t>96557720-3</t>
  </si>
  <si>
    <t>Contratación de 4 Licencias Oracle Database Standardrnedition - Processor Perpetual.</t>
  </si>
  <si>
    <t xml:space="preserve">Contratación de 1 Clase de Chikung, con motivo de nuestro Programa de Calidad de Vida, en dependencia de la Caja de compensación La Araucana ubicada en LA Florida. </t>
  </si>
  <si>
    <t xml:space="preserve">Osiel Vega Peñaloza </t>
  </si>
  <si>
    <t>19650249-1</t>
  </si>
  <si>
    <t>Contratación de 1 Servicio de traducción al idioma Ingles Requerimiento Internacional Causa REF 12874-23. Fiscalía Regional de Magallanes.</t>
  </si>
  <si>
    <t>Katherine Ann Kauffman Jones</t>
  </si>
  <si>
    <t>10095204-1</t>
  </si>
  <si>
    <t>Contratación de 1 Servicio de traducción de correo electrónicos Requerimiento Causa REF 18714-23 . Fiscalía Regional de la IV Región.</t>
  </si>
  <si>
    <t>Contratación de 1 Servicio de traducción al idioma Portugués Requerimiento Internacional Causa REF 11055-18. Fiscalía Regional Oriente.</t>
  </si>
  <si>
    <t>Oneide Queiroz De Larrain</t>
  </si>
  <si>
    <t>9856683-K</t>
  </si>
  <si>
    <t>Contratación de 1 Servicio de traducción al idioma Francés  Requerimiento Internacional Causa REF 19079-23. Fiscalía Regional Metropolitana Sur.</t>
  </si>
  <si>
    <t>Virginia Parada Lillo</t>
  </si>
  <si>
    <t>7646409-K</t>
  </si>
  <si>
    <t>Contratación de 1 Servicio de traducción al idioma Francés y el anexo (protocolo I de la Ley 21057).</t>
  </si>
  <si>
    <t>Contratación de 1 Servicio de traducción al idioma Ingles Requerimiento Internacional Causa REF 18222-23. Fiscalía Regional Oriente.</t>
  </si>
  <si>
    <t>Adquisición de presentes institucionales, para autoridades extranjeras.</t>
  </si>
  <si>
    <t xml:space="preserve">Pasaje aéreo nacional para Sr. Mauricio Eduardo Aguayo Cuevas, Rut: 10.714.422-6, Santiago/Iquique/Santiago, del 13 al 14 de diciembre del 2023.  Escolta al Fiscal Nacional en concurso público de Fiscal Regional de Tarapacá. </t>
  </si>
  <si>
    <t xml:space="preserve">Pasaje aéreo nacional para Sr. José Valenzuela Saez, Rut: 16.869.658-2, Santiago/Iquique/Santiago, del 13 al 14 de diciembre del 2023.  Escolta al Fiscal Nacional en concurso público de Fiscal Regional de Tarapacá. </t>
  </si>
  <si>
    <t>Contratación de 1 Servicio de instalación de iluminación en pasillo y sala de máquinas edificio institucional Fiscalía Nacional. considera: 4 lámparas conectadas a enchufes de emergencia; dos luminarias en pasillo y enchufe 9/24, todo bajo norma con EMT.</t>
  </si>
  <si>
    <t>Ingevian Spa</t>
  </si>
  <si>
    <t>76730372-6</t>
  </si>
  <si>
    <t>Contratación de 1 Taller de 2 horas de “Acompañamiento de equipos” con motivo de nuestro Programa de Calidad de Vida.</t>
  </si>
  <si>
    <t>Contratación de 1 Curso “Programa presentaciones de alto impacto y comunicación de ideas”, 15 participantes, presencial, a efectuarse entre el 11 y el 22 de diciembre 2023.</t>
  </si>
  <si>
    <t>Para Qué Investigación, Consultoría y Coaching Spa</t>
  </si>
  <si>
    <t>Pasaje aéreo nacional para Sr. Ángel Valencia, Rut: 8.667.131-k, Santiago/La Serena/Santiago, del 18 al 20 de diciembre del 2023. Asiste a Consejo General de Fiscales.</t>
  </si>
  <si>
    <t>Pasaje aéreo nacional para Sr. David Arellano Méndez, Rut: 17.810.964-2, Santiago/La Serena/Santiago, del 18 al 20 de diciembre del 2023.  Escolta al Fiscal Nacional en Consejo General de Fiscales.</t>
  </si>
  <si>
    <t>Pasaje aéreo nacional para Sra. Claudia Milla Venegas, Rut: 13.929.218-9, Santiago/La Serena/Santiago, del 18 al 20 de diciembre del 2023. Asiste a Consejo General de Fiscales.</t>
  </si>
  <si>
    <t>Pasaje aéreo nacional para Sr. Luis Bozzo Barraza, Rut: 14.530.315-k, Santiago/La Serena/Santiago, del 18 al 20 de diciembre del 2023. Asiste a Consejo General de Fiscales.</t>
  </si>
  <si>
    <t>Pasaje aéreo nacional para Sra. Deborah Bailey Vera, Rut: 11.605.340-3, Santiago/La Serena/Santiago, del 19 al 20 de diciembre del 2023. Asiste a Consejo General de Fiscales.</t>
  </si>
  <si>
    <t>Pasaje aéreo nacional para Sra. Catalina Wildner, Rut: 17.083.401-1, Santiago/La Serena/Santiago, del 19 al 20 de diciembre del 2023. Asiste a Consejo General de Fiscales.</t>
  </si>
  <si>
    <t>FN/MP N° 2479</t>
  </si>
  <si>
    <t>Servicio de Traslado de Equipo de Rayos X desde la Fiscalía Nacional a las dependencias de la Fiscalía Local de Puerto Aysén, ubicada en Arturo Prat N° 710, comuna de Puerto Aysén, en la región del mismo nombre. Según cotización AE-12961223 de fecha 05/12/2023.</t>
  </si>
  <si>
    <t>Representaciones Aerotech SPA</t>
  </si>
  <si>
    <t>Servicio de impresión de 900 ejemplares del Manual para la investigación de muertes violentas de mujeres por razones de género (Femicidio) de la Fiscalía de Chile.</t>
  </si>
  <si>
    <t>Nuevamerica Impresores Spa</t>
  </si>
  <si>
    <t>78038770-K</t>
  </si>
  <si>
    <t>FN/MP N° 2463</t>
  </si>
  <si>
    <t>Adquisición del Software COGNYTE ORBIS (licencia perpetua y paquetes de software asociados), Hito 1: Asociada a la instalación, configuración y puesta en producción de ORBIS DISCOVERY, herramienta de búsqueda masiva de información en Internet y que corresponde a la principal funcionalidad del paquete de software COGNYTE ORBIS.</t>
  </si>
  <si>
    <t>Complexbiz Gestión de Negocios Spa</t>
  </si>
  <si>
    <t>76235780-1</t>
  </si>
  <si>
    <t>Pasaje aéreo nacional para Sr. Antonio Marangunic Hinojosa, Rut: 8.638.171-0, Santiago/La Serena/Santiago, del 18 al 19 de diciembre del 2023. Participa en Consejo General de Fiscales.</t>
  </si>
  <si>
    <t>Contratación de 41 Servicios de Coffe break, para 21 personas en jornada AM y 20 personas para jornada PM, con motivo de "Taller de Acompañamiento de equipos", que se realizará el día 18 de diciembre del 2023, en dependencias de la Fiscalía nacional.</t>
  </si>
  <si>
    <t>Julia Alejandra Arevalo Ibanez</t>
  </si>
  <si>
    <t>13147865-8</t>
  </si>
  <si>
    <t>Adquisición de 200 KIT LOGITECH Teclado+Mouse modelo MK120.</t>
  </si>
  <si>
    <t>Ingenieria Y Construccion Ricardo Rodriguez Y Cia Ltda</t>
  </si>
  <si>
    <t>89912300-K</t>
  </si>
  <si>
    <t>Contratación de 6 Servicios de Evaluación Psicolaboral Estamento Directivo.</t>
  </si>
  <si>
    <t>Adquisición de 6 Lector Códigos de barra y QR ZEBRA DS9308</t>
  </si>
  <si>
    <t>Contratación de 1 “Charla técnica de accesibilidad universal para arquitectos", se llevará a cabo, en modalidad on line, el día 13 de diciembre de 2023, entre las 15:30 y las 17:00 horas Para 40 participantes.</t>
  </si>
  <si>
    <t>Andrea Veronica Cortes Sylvester</t>
  </si>
  <si>
    <t>13067443-7</t>
  </si>
  <si>
    <t>Contratación de 1 Clase sobre: "Administración Desleal y Fraude al Fisco", la que se llevará a cabo, de manera presencial en dependencias de la Fiscalía Nacional, el día 20 de diciembre de 2023, entre las 09:00 y las 13:00 horas.Para 40 participantes.</t>
  </si>
  <si>
    <t>Juan Pablo Manalich Raffo</t>
  </si>
  <si>
    <t>13551347-4</t>
  </si>
  <si>
    <t>Contratación de 1 Servicio de mantenimiento correctivo de los cuatro (4) ascensores y un (1) montacargas que operan en el edificio institucional de la Fiscalía Nacional, para la obtención de la certificación requerida por normativa.</t>
  </si>
  <si>
    <t>Ascensores Schindler (Chile) S.A.</t>
  </si>
  <si>
    <t>Adquisición de 30 Libros Chile Edición de Lujo 144 páginas Personalización de 66 Fotografías cada libro con Tamaño: 25 x 23 cm Logo y dedicatoria. Edición trilingüe: Español, Inglés y Alemán. Incluye bolsa y envoltorio listo para regalar.</t>
  </si>
  <si>
    <t>Eluney Marketing Chile Spa</t>
  </si>
  <si>
    <t>77658972-1</t>
  </si>
  <si>
    <t>Estructuras y Construcciones Metalicas Ecometal S.A.</t>
  </si>
  <si>
    <t>99568560-4</t>
  </si>
  <si>
    <t>Pasaje aéreo nacional para Sra. Mónica Naranjo López, Rut: 13.458.502-1, Santiago/La Serena, el 18 de diciembre del 2023. Participa en Consejo General de Fiscales. Cambio de pasaje.</t>
  </si>
  <si>
    <t>FN/MP N° 2524</t>
  </si>
  <si>
    <t>Contratación de 1 Servicio de Suscripción De 80 Licencias Microsoft Office 365 Plan E5, 1 Licencia Power Bi Premium P1 Sub. Y Créditos  Azure.</t>
  </si>
  <si>
    <t>MSLI Latam Inc.</t>
  </si>
  <si>
    <t>88044324-9</t>
  </si>
  <si>
    <t>Contratación de 3 Evaluación Psicolaboral estamento Administrativo.</t>
  </si>
  <si>
    <t>Sociedad de Profesionales Ossandón Consultores Integrales Limitada</t>
  </si>
  <si>
    <t>77269090-8</t>
  </si>
  <si>
    <t>Contratación de 3 Evaluación Psicolaboral estamento Técnico.</t>
  </si>
  <si>
    <t>Adquisición de 80 Tazas de té aplilable; 80 Platillos de té ivory; 70 Tazas de café; 70 Platillos de café ivory; 80 Cucharas de té ecco; 70 Cucharas de café; 14 Set 6 vasos de jugo alto; 10 Fuentes rectangular baja 29x12,5 cm.; 10 Platos bajo ivory. Para la Academia.</t>
  </si>
  <si>
    <t>Jose Rivero Llamazales Y Cia Ltda.</t>
  </si>
  <si>
    <t>86520500-7</t>
  </si>
  <si>
    <t>FN/MP N° 2465</t>
  </si>
  <si>
    <t xml:space="preserve">Contratación de Servicio de renovación anual de 7 Licencias Forensic Express Mobiledit en su versión Pro; 7 Mobiledit Cloud Forensic. </t>
  </si>
  <si>
    <t>Asesorías, Consultora E Inversiones Yutronic Spa</t>
  </si>
  <si>
    <t>77176098-8</t>
  </si>
  <si>
    <t>FN/MP N° 2450</t>
  </si>
  <si>
    <t>Contratación para 1 Servicio de Renovación de soporte anual para 1 (una) licencia perpetua del software de analítica de vídeo Augmented Visión.</t>
  </si>
  <si>
    <t>Idemia Identity &amp; Security Chile</t>
  </si>
  <si>
    <t>59144380-1</t>
  </si>
  <si>
    <t>FN/MP N° 2464</t>
  </si>
  <si>
    <t>Contratación de 1 Renovación de 7 Licencias perpetual del sofware MSAB XRY OFFICE; 3 Licencias forense de dispositivos móviles MSAB XRY PRO; 2 Licencias GRAYKEY 125 avanzada y 2 Licencias GRAYKEY 30 básica.</t>
  </si>
  <si>
    <t>Digitoforense Spa</t>
  </si>
  <si>
    <t xml:space="preserve">Pasaje aéreo nacional para Sr. Ángel Valencia Vásquez, Rut: 8.667.131-k, La Serena/Santiago, el 19 de diciembre del 2023. Participa en Consejo General de Fiscales. </t>
  </si>
  <si>
    <t xml:space="preserve">Pasaje aéreo nacional para Sr. David Arellano Méndez, Rut: 17.810.964-2, La Serena/Santiago, el 19 de diciembre del 2023. Escolta al Fiscal Nacional en Consejo General de Fiscales. </t>
  </si>
  <si>
    <t xml:space="preserve">Pasaje aéreo nacional para Sr. Ángel Valencia Vásquez, Rut: 8.667.131-k, Santiago/La Serena, el 20 de diciembre del 2023. Participa en Consejo General de Fiscales. </t>
  </si>
  <si>
    <t xml:space="preserve">Pasaje aéreo nacional para Sr. David Arellano Méndez, Rut: 17.810.964-2, Santiago/La Serena, el 20 de diciembre del 2023. Escolta al Fiscal Nacional en Consejo General de Fiscales. </t>
  </si>
  <si>
    <t>Adquisición de 6 Pedestal porta afiche metálico, para señalética ajustable 1,8 mts QUARTET, estructura metálica con terminación de pintura color negro, marco superior porta grafica con canal metálica.</t>
  </si>
  <si>
    <t>Comercializadora Rodriguez y Parra Spa.</t>
  </si>
  <si>
    <t>77493916-4</t>
  </si>
  <si>
    <t>FN/MP N° 2484</t>
  </si>
  <si>
    <t>Contratación de 1 Servicio de envío de 5.400.000 mensajes de
texto SMS.</t>
  </si>
  <si>
    <t>Servicios Tecnologicos Itd Chile Limitada</t>
  </si>
  <si>
    <t>76386278-K</t>
  </si>
  <si>
    <t>Adquisición de Poleras piqué, con cuello, color blanco, con protección UV, UPF 50+, con logo bordado en el pecho y espalda, modelo hombre y modelo mujer, tallas M, L, XL,XXL y XXXL.</t>
  </si>
  <si>
    <t>Eluney Marketing Chile Spa.</t>
  </si>
  <si>
    <t>FN/MP N° 2503</t>
  </si>
  <si>
    <t>Contratación de Suscripción anual de 4 Licencias del paquete de software ARCGIS, que incluye: (i) licencia ARGIS PRO STANDARD, (ii) licencia ARCGIS DESKTOP EXTENSIÓN SPATIAL ANALYST, para ARCGIS PRO y (iii) licencia de STREETMAP PREMIUMFULL USE CHILE.</t>
  </si>
  <si>
    <t>Esri Chile S.A.</t>
  </si>
  <si>
    <t>76504980-6</t>
  </si>
  <si>
    <t>FN/MP N° 2539</t>
  </si>
  <si>
    <t>Contratación de 2 Licencias software Stata.</t>
  </si>
  <si>
    <t>Hilda Pereira Castro,Comerc. al Por Menor de Comp.Softw.y Sumist. Eirl.</t>
  </si>
  <si>
    <t>76725940-9</t>
  </si>
  <si>
    <t>FN/MP N° 1214</t>
  </si>
  <si>
    <t>Contratación de 1 Evaluación de dependencia de drogas ilícitas.</t>
  </si>
  <si>
    <t>Fundación Paréntesis</t>
  </si>
  <si>
    <t>72421000-7</t>
  </si>
  <si>
    <t>Contratación de 1 Curso sobre: “Profundización en la parte general de la Ley N° 21.595 de delitos económicos”, el cual se llevará a cabo los días 27, 28, 29 y 30 de noviembre de 2023 distribuidas en tres (3) horas diarias cada día en dependencias de la Fiscalía Nacional. Para 15 participantes.</t>
  </si>
  <si>
    <t>Javier Alberto Wilenmann von Bernath</t>
  </si>
  <si>
    <t>Gasolina 93 octanos. Para recarga de cupón electrónico Copec departamento uno, para Vehículos de la Fiscalía Nacional.</t>
  </si>
  <si>
    <t>96880440-5</t>
  </si>
  <si>
    <t>Contratación de Servicio de cambio de piso (25 metros cuadrados) madera en piso 10. Considera desinstalación de piso estropeado, reparación sobre loza deteriorada al sacar piso estropeado, nivelador, instalación con pegamento de nuevo piso, barniz piso nuevo, pulido de superficies intervenidas, supervisión activa, aseo zonas intervenidas y retiro piso.</t>
  </si>
  <si>
    <t>Adquisición de 300 Jockey de estilo moderno con 5 paneles, confeccionado en 100% algodón, logo impreso.</t>
  </si>
  <si>
    <t>Contratación servicio de reparación de equipo de climatización (aire acondicionado) del piso 10 del edificio de la Fiscalía Nacional, Oficina 1012. Según presupuesto de fecha 20/12/2023.</t>
  </si>
  <si>
    <t>Roland Vorwerk y Cia Ltda</t>
  </si>
  <si>
    <t>Adquisición de 40 Vaso térmico 300cc desechable (25 unidades s/m); 6 Café stick 1.8 gr tradicional (180 unidades); 100 Servilleta coctel nova clásica (50 unidades); 6 Endulzante naturalist stevia/sucralosa en polvo (100 sobres).</t>
  </si>
  <si>
    <t>Pasaje aéreo nacional para Sra. Marcela Abarca Villaseca, Rut: 11.348.899-9, Santiago/Valdivia/Santiago, del 10 al 14 de enero del 2024. Asiste a Cuenta Pública FR Los Rios/Reunión equipo URAVIT.</t>
  </si>
  <si>
    <t>Pasaje aéreo nacional para Sra. Alicia Díaz Nilo, Rut: 8.886.061-7, Santiago/Valdivia/Santiago, del 10 al 14 de enero del 2024. Asiste a Cuenta Pública FR Los Rios/Reunión equipo URAVIT.</t>
  </si>
  <si>
    <t>Carga tarjetas prepago para teléfonos satelitales números 870776405153 - 870776405155 - 870776405156 de propiedad de la Fiscalía Nacional, 500 minutos vigentes por 12 meses, vencimiento 24/12/2024.</t>
  </si>
  <si>
    <t>Pasaje aéreo nacional para Sr. Ignacio Castillo Val, Rut: 10.598.535-5, Santiago/Iquique/Santiago, del 04 al 05 de enero del 2024. Asiste a Cuenta Pública de esa región.</t>
  </si>
  <si>
    <t>Pasaje aéreo nacional para Sra. Tania Gajardo Orellana, Rut: 14.143.379-2, Santiago/Iquique/Santiago, del 04 al 05 de enero del 2024. Asiste a Cuenta Pública de esa región.</t>
  </si>
  <si>
    <t>Pasaje aéreo nacional para Sra. María Pilar Irribarra, Rut: 11.229.634-4, Santiago/Punta Arenas/Santiago, del 10 al 12 de enero del 2024. Asistencia Cuenta Pública Fiscalía Regional de Magallanes y de La Antártica Chilena.</t>
  </si>
  <si>
    <t>Pasaje aéreo nacional para Sr. Juan Pablo Glasinovic Vernon, Rut: 9.616.765-2, Santiago/Iquique/Santiago, del 05 al 04 de enero del 2024. Asiste a la Cuenta Pública de esa región.</t>
  </si>
  <si>
    <t xml:space="preserve">Adquisición 10 Café instantáneo Juan Valdez 95 gramos liofilizado, para atención de autoridades y visitas Fiscal Nacional. </t>
  </si>
  <si>
    <t>Adquisición 70 de Jockey de estilo moderno con 5 paneles, confeccionado en 100% algodón, 2 logos impresos. Frente y nuca.</t>
  </si>
  <si>
    <t>Adquisición de 70 Cortavientos, taslan, azul marino, Impresión a 3 colores en pecho y espalda, tallas L y XL.</t>
  </si>
  <si>
    <t>Sociedad de Comunicación Simple Spa.</t>
  </si>
  <si>
    <t>76981620-8</t>
  </si>
  <si>
    <t>FN/MP N° 2548</t>
  </si>
  <si>
    <t>Adquisición de 200 Disco Duro externo de 1TB; 50 Disco Duro externo de 4TB.</t>
  </si>
  <si>
    <t>FN/MP N° 2570</t>
  </si>
  <si>
    <t>Renovación de la Suscripción anual de 4 Licencias Red Hat Enterprise Linux Server, Standard (Physical Or Virtual Nodes); 1 Licencia Red Hat Jboss Enterprise Application Platform, 16-Core Standard.</t>
  </si>
  <si>
    <t>Dell Computer de Chile Limitada</t>
  </si>
  <si>
    <t>77099980-4</t>
  </si>
  <si>
    <t>FN/MP N° 2566</t>
  </si>
  <si>
    <t>Suscripción de 7 Licencias del servicio GOOGLE MAPS API, con una vigencia de 24 meses.</t>
  </si>
  <si>
    <t>Servicios de sistemas de Información Geosolve Cía.</t>
  </si>
  <si>
    <t>76562690-0</t>
  </si>
  <si>
    <t>Adquisición de 2 Cajas de Anillo plástico de 06MM (caja de 100 unidades); 10 Cajas plásticas organizadora de 28 litros; 5 Cajas plásticas organizadoras de 10 litros; 5 Cajas plásticas organizadoras de 06 litros.</t>
  </si>
  <si>
    <t>Pasaje aéreo nacional para Sra. María Pilar Irribarra, Rut: 11.229.634-4, Santiago/Balmaceda/Santiago, del 17 al 18 de enero del 2024. Asiste a la cuenta pública regional.</t>
  </si>
  <si>
    <t>Pasaje aéreo nacional para Sr. Mauricio Fernández M., Rut: 9.216.216-8, Santiago/Valdivia/Santiago, del 12 al 13 de enero del 2024. Participación en Cuenta Pública y, reuniones en fiscalía regional.</t>
  </si>
  <si>
    <t>FN/MP N° 2565</t>
  </si>
  <si>
    <t>Renovación de Egovsign Firmas electrónicas Avanzadas, para 50 usuarios, por el plazo de un año.</t>
  </si>
  <si>
    <t>E Sign S A</t>
  </si>
  <si>
    <t>99551740-K</t>
  </si>
  <si>
    <t>FN/MP N° 2568</t>
  </si>
  <si>
    <t>Adquisición y soporte de 4 licencias Oracle Datábase Enterprise Edition; 4 licencias Oracle Active Data Guara; 15 licencias Oracle Audit Vault and Datábase Firewall; 15 licencias Oracle Advanced Security; 15 licencias Oracle Data Masking and Subsetting Pack.</t>
  </si>
  <si>
    <t>Tecnova Soluciones Informaticas Spa.</t>
  </si>
  <si>
    <t>77430680-3</t>
  </si>
  <si>
    <t>Adquisición de 1 Proyector láser 5200 lúmenes.</t>
  </si>
  <si>
    <t>Adquisición de 1 Mezclador análogo de sonido 16 canales; 1 Monitor (Parlante) de piso Activo 15 pulgadas; 2 Monitores (Parlante) de Estudio Activo; 2 Micrófono inalámbrico; 1 Amplificador de Potencia 2000 watts.</t>
  </si>
  <si>
    <t>Ingenieria Alveal.Cl Spa</t>
  </si>
  <si>
    <t>76490452-4</t>
  </si>
  <si>
    <t>Adquisición de 9 Zapatos de vestir para varón, línea: office, color negro. tallas desde 39 a 43.  Marca Cardinale.</t>
  </si>
  <si>
    <t>Comercial Milan Limitada</t>
  </si>
  <si>
    <t>83160600-2</t>
  </si>
  <si>
    <t>Adquisición de 18 Camisas formales para hombre.</t>
  </si>
  <si>
    <t>Cencosud Retail S.A.</t>
  </si>
  <si>
    <t>81201000-K</t>
  </si>
  <si>
    <t>Pasaje aéreo nacional para Sr. Ángel Valencia Vásquez, Rut: 8.667.131-k, Santiago/Iquique/Santiago, del 04 al 05 de enero del 2024. Participa en las Cuentas Públicas Regionales.</t>
  </si>
  <si>
    <t>Pasaje aéreo nacional para Sr. David Arellano Méndez, Rut: 17.810.964-2, Santiago/Iquique/Santiago, del 04 al 05 de enero del 2024. Escolta al Fiscal Nacional en las Cuentas Públicas Regionales.</t>
  </si>
  <si>
    <t>Pasaje aéreo nacional para Sra. Catalina Wildner, Rut: 17.083.401-1, Santiago/Iquique/Santiago, del 04 al 05 de enero del 2024. Acompaña al Fiscal Nacional en Cuentas Públicas Regionales.</t>
  </si>
  <si>
    <t>Pasaje aéreo nacional para Sr. Francisco Pincheira Pávez, Rut: 13.477.595-5, Santiago/Iquique/Santiago, del 04 al 05 de enero del 2024. Acompaña al Fiscal Nacional en Cuentas Públicas Regionales.</t>
  </si>
  <si>
    <t>Pasaje aéreo nacional para Sra. Sonia Flores Rubio, Rut: 13.581.084-3, Santiago/Iquique/Santiago, del 04 al 05 de enero del 2024. Acompaña al Fiscal Nacional en Cuentas Públicas Regionales.</t>
  </si>
  <si>
    <t>Pasaje aéreo nacional para Sr. Luis Bozzo Barraza, Rut: 14.530.315-k, Santiago/Iquique/Santiago, del 04 al 05 de enero del 2024. Acompaña al Fiscal Nacional en Cuentas Públicas Regionales.</t>
  </si>
  <si>
    <t>Pasaje aéreo nacional para Sr. Ángel Valencia Vásquez, Rut: 8.667.131-k, Santiago/Puerto Montt/Santiago, del 09 al 10 de enero del 2024. Participa en las Cuentas Públicas Regionales.</t>
  </si>
  <si>
    <t>Pasaje aéreo nacional para Sr. David Arellano Méndez, Rut: 17.810.964-2, Santiago/Puerto Montt/Santiago, del 09 al 10 de enero del 2024. Escolta al Fiscal Nacional en las Cuentas Públicas Regionales.</t>
  </si>
  <si>
    <t>Pasaje aéreo nacional para Sra. Catalina Wildner, Rut: 17.083.401-1, Santiago/Puerto Montt/Santiago, del 09 al 10 de enero del 2024. Acompaña al Fiscal Nacional en Cuentas Públicas Regionales.</t>
  </si>
  <si>
    <t>Pasaje aéreo nacional para Sra. Joanna Lederer Sanguinetti, Rut: 12.584.145-7, Santiago/Puerto Montt/Santiago, del 09 al 10 de enero del 2024. Acompaña al Fiscal Nacional en Cuentas Públicas Regionales.</t>
  </si>
  <si>
    <t>Pasaje aéreo nacional para Sra. Sonia Flores Rubio, Rut: 13.581.084-3, Santiago/Puerto Montt/Santiago, del 09 al 10 de enero del 2024. Acompaña al Fiscal Nacional en Cuentas Públicas Regionales.</t>
  </si>
  <si>
    <t>Pasaje aéreo nacional para Sr. Luis Bozzo Barraza, Rut: 14.530.315-k, Santiago/Puerto Montt/Santiago, del 09 al 10 de enero del 2024. Acompaña al Fiscal Nacional en Cuentas Públicas Regionales.</t>
  </si>
  <si>
    <t>Pasaje aéreo nacional para Sr. Ángel Valencia Vásquez, Rut: 8.667.131-k, Santiago/Concepción-Temuco/Santiago, del 15 al 17 de enero del 2024. Participa en las Cuentas Públicas Regionales.</t>
  </si>
  <si>
    <t>Pasaje aéreo nacional para Sr. David Arellano Méndez, Rut: 17.810.964-2, Santiago/Concepción-Temuco/Santiago, del 15 al 17 de enero del 2024. Escolta al Fiscal Nacional en las Cuentas Públicas Regionales.</t>
  </si>
  <si>
    <t>Pasaje aéreo nacional para Sra. Catalina Wildner, Rut: 17.083.401-1, Santiago/Concepción-Temuco/Santiago, del 15 al 17 de enero del 2024. Acompaña al Fiscal Nacional en Cuentas Públicas Regionales.</t>
  </si>
  <si>
    <t>Pasaje aéreo nacional para Sra. Joanna Lederer Sanguinetti, Rut: 12.584.145-7, Santiago/Concepción-Temuco/Santiago, del 15 al 17 de enero del 2024. Acompaña al Fiscal Nacional en Cuentas Públicas Regionales.</t>
  </si>
  <si>
    <t>Pasaje aéreo nacional para Sra. Sonia Flores Rubio, Rut: 13.581.084-3, Santiago/Concepción-Temuco/Santiago, del 15 al 17 de enero del 2024. Acompaña al Fiscal Nacional en Cuentas Públicas Regionales.</t>
  </si>
  <si>
    <t>Pasaje aéreo nacional para Sr. Luis Bozzo Barraza, Rut: 14.530.315-k, Santiago/Concepción-Temuco/Santiago, del 15 al 17 de enero del 2024. Acompaña al Fiscal Nacional en Cuentas Públicas Regionales.</t>
  </si>
  <si>
    <t>Pasaje aéreo nacional para Sr. Ángel Valencia Vásquez, Rut: 8.667.131-k, Santiago/Copiapo/Santiago, del 18 al 19 de enero del 2024. Participa en las Cuentas Públicas Regionales.</t>
  </si>
  <si>
    <t>Pasaje aéreo nacional para Sr. David Arellano Méndez, Rut: 17.810.964-2, Santiago/Copiapo/Santiago, del 18 al 19 de enero del 2024. Escolta al Fiscal Nacional en las Cuentas Públicas Regionales.</t>
  </si>
  <si>
    <t>Pasaje aéreo nacional para Sra. Catalina Wildner, Rut: 17.083.401-1, Santiago/Copiapo/Santiago, del 18 al 19 de enero del 2024. Acompaña al Fiscal Nacional en Cuentas Públicas Regionales.</t>
  </si>
  <si>
    <t>Pasaje aéreo nacional para Sr. Francisco Pincheira Pávez, Rut: 13.477.595-5, Santiago/Copiapo/Santiago, del 18 al 19 de enero del 2024. Acompaña al Fiscal Nacional en Cuentas Públicas Regionales.</t>
  </si>
  <si>
    <t>Pasaje aéreo nacional para Sra. Sonia Flores Rubio, Rut: 13.581.084-3, Santiago/Copiapo/Santiago, del 18 al 19 de enero del 2024. Acompaña al Fiscal Nacional en Cuentas Públicas Regionales.</t>
  </si>
  <si>
    <t>Pasaje aéreo nacional para Sr. Luis Bozzo Barraza, Rut: 14.530.315-k, Santiago/Copiapo/Santiago, del 18 al 19 de enero del 2024. Acompaña al Fiscal Nacional en Cuentas Públicas Regionales.</t>
  </si>
  <si>
    <t>Pasaje aéreo nacional para Sr. Ángel Valencia Vásquez, Rut: 8.667.131-k, Santiago/Concepción, el 22 de enero del 2024. Participa en las Cuentas Públicas Regionales.</t>
  </si>
  <si>
    <t>Pasaje aéreo nacional para Sr. David Arellano Méndez, Rut: 17.810.964-2, Santiago/Concepción, el 22 de enero del 2024. Escolta al Fiscal Nacional en las Cuentas Públicas Regionales.</t>
  </si>
  <si>
    <t>Pasaje aéreo nacional para Sra. Catalina Wildner, Rut: 17.083.401-1, Santiago/Concepción, el 22 de enero del 2024. Acompaña al Fiscal Nacional en Cuentas Públicas Regionales.</t>
  </si>
  <si>
    <t>Pasaje aéreo nacional para Sra. Joanna Lederer Sanguinetti, Rut: 12.584.145-7, Santiago/Concepción, el 22 de enero del 2024. Acompaña al Fiscal Nacional en Cuentas Públicas Regionales.</t>
  </si>
  <si>
    <t>Pasaje aéreo nacional para Sra. Sonia Flores Rubio, Rut: 13.581.084-3, Santiago/Concepción, el 22 de enero del 2024. Acompaña al Fiscal Nacional en Cuentas Públicas Regionales.</t>
  </si>
  <si>
    <t>Pasaje aéreo nacional para Sr. Luis Bozzo Barraza, Rut: 14.530.315-k, Santiago/Concepción, el 22 de enero del 2024. Acompaña al Fiscal Nacional en Cuentas Públicas Regionales.</t>
  </si>
  <si>
    <t xml:space="preserve">Pasaje aéreo nacional para Sra. Maruzzella Pavan Avila, Rut: 9.037.574-1, Santiago/Iquique/Santiago, del 04 al 05 de enero del 2024. Visita Fl Alto Hospicio y Asiste a cuenta Publica de la Fiscalia </t>
  </si>
  <si>
    <t xml:space="preserve">Pasaje aéreo nacional para Sr. Mauricio Fernández M., Rut: 9.216.216-8, Santiago/Valdivia/Santiago, del 12 al 13 de enero del 2024. Asiste a Reuniones y Cuenta Pública en Valdivia. </t>
  </si>
  <si>
    <t>Pasaje aéreo nacional para Sra. Maria Pilar Irribarra, Rut: 11.229.634-4, Santiago/Balmaceda/Santiago, del 17 al 18 de enero del 2024. Asiste a la cuenta pública regional.</t>
  </si>
  <si>
    <t>Pasaje aéreo nacional para Sr. Ángel Valencia Vásquez, Rut: 8.667.131-k, Santiago/Valdivia/Santiago, del 12 al 13 de enero del 2024. Participación del Fiscal Nacional en la Cuenta Pública Regional de Valdivia.</t>
  </si>
  <si>
    <t>Pasaje aéreo nacional para Sr. David Arellano Méndez, Rut: 17.810.964-2, Santiago/Valdivia/Santiago, del 12 al 13 de enero del 2024. Escolta al Fiscal Nacional en Cuenta Pública Regional de Valdivia.</t>
  </si>
  <si>
    <t>Pasaje aéreo nacional para Sra. Catalina Wildner, Rut: 17.083.401-1, Santiago/Valdivia/Santiago, del 12 al 13 de enero del 2024. Acompaña al Fiscal Nacional en Cuenta Pública Regional de Valdivia.</t>
  </si>
  <si>
    <t>Pasaje aéreo nacional para Sr. Francisco Pincheira Pávez, Rut: 13.477.595-5, Santiago/Valdivia/Santiago, del 12 al 13 de enero del 2024. Acompaña al Fiscal Nacional en Cuenta Pública Regional de Valdivia.</t>
  </si>
  <si>
    <t>Pasaje aéreo nacional para Sra. Sonia Flores Rubio, Rut: 13.581.084-3, Santiago/Valdivia/Santiago, del 12 al 13 de enero del 2024. Acompaña al Fiscal Nacional en Cuenta Pública Regional de Valdivia.</t>
  </si>
  <si>
    <t>Pasaje aéreo nacional para Sra. Claudia Milla Venegas, Rut: 13.929.218-9, Santiago/Valdivia/Santiago, del 12 al 13 de enero del 2024. Acompaña al Fiscal Nacional en Cuenta Pública Regional de Valdivia.</t>
  </si>
  <si>
    <t>Pasaje aéreo nacional para Sr. Luis Bozzo Barraza, Rut: 14.530.315-k, Santiago/Valdivia/Santiago, del 12 al 13 de enero del 2024. Acompaña al Fiscal Nacional en Cuenta Pública Regional de Valdivia.</t>
  </si>
  <si>
    <t>Pasaje aéreo nacional para Sr. Marco Pacheco Verón, Rut: 12.611.628-4, Santiago/Iquique/Santiago, del 04 al 05 de enero del 2024. Acompaña al Fiscal Nacional en Cuentas Públicas Regionales.</t>
  </si>
  <si>
    <t xml:space="preserve">Contratación de 1 Servicio de traducción al idioma Ingles Requerimiento correspondiente a Exhorto corte suprema Causa REF 18926-23. </t>
  </si>
  <si>
    <t xml:space="preserve">Contratación de 1 Servicio de traducción al idioma Ingles Requerimiento correspondiente a la Fiscalía Regional Metropolitana Centro Norte Causa REF 19256-23. </t>
  </si>
  <si>
    <t xml:space="preserve">Contratación de 1 Servicio de traducción al idioma Ingles Requerimiento Causa REF 19226-23 Exhorto Correspondiente a la corte suprema. </t>
  </si>
  <si>
    <t>FN/MP N° 2612</t>
  </si>
  <si>
    <t>Adquisición de 24 Notebooks.</t>
  </si>
  <si>
    <t>Ricoh Chile S.A.</t>
  </si>
  <si>
    <t>96513980-K</t>
  </si>
  <si>
    <t>Pasaje aéreo nacional para Sr. Mauricio Eduardo Aguayo Cuevas, Rut: 10.714.422-6, Santiago/Iquique/Santiago, del 04 al 05 de enero del 2024. Escolta al Fiscal Nacional en las Cuentas Públicas Regionales.</t>
  </si>
  <si>
    <t>FN/MP N° 2603</t>
  </si>
  <si>
    <t>Adquisición de 50 Sillones ejecutivos Loop; 60 Sillas tipo universitaria Elba con ruedas.</t>
  </si>
  <si>
    <t>Comercial e Industrial Muebles Asenjo Limitada</t>
  </si>
  <si>
    <t>77018060-0</t>
  </si>
  <si>
    <t>Adquisición de 60 Paletas de Sillas tipo universitaria Elba.</t>
  </si>
  <si>
    <t>Adquisición de 1 Disco duro externo marca Kingston Technology, modelo  Xs1000, capacidad  2 Tb, color  Negro.</t>
  </si>
  <si>
    <t>Comercializadora Telenet Ltda</t>
  </si>
  <si>
    <t>77700780-7</t>
  </si>
  <si>
    <t>FN/MP N° 2597</t>
  </si>
  <si>
    <t>Suscripción anual de 28 cuentas de acceso a los productos "Vlex Full Chile" para el servicio de Base de Datos de contenidos y
soluciones legales.</t>
  </si>
  <si>
    <t>Distribuciones Juridicas de Chile Spa</t>
  </si>
  <si>
    <t>76491374-4</t>
  </si>
  <si>
    <t>Pasaje aéreo nacional para Sr. Carlos Bobadilla Barra, Rut: 17.619.374-3, Santiago/Concepcion/Santiago, el 08 de enero de 2024. Participa en Jornada “El secuestro y la extorsión: Una amenaza criminal trasnacional”.</t>
  </si>
  <si>
    <t>Pasaje aéreo nacional para Sr. Ignacio Castillo Val, Rut: 10.598.535-5, Santiago/Iquique/Santiago, el 05 de enero de 2024. Asiste a Cuenta Pública de esa región. Cambio.</t>
  </si>
  <si>
    <t>Pasaje aéreo nacional para Sr. Roberto Guerrero Infante, Rut: 19.070.959-0, Santiago/Copiapo/Santiago, del 09 al 10 de enero del 2024. Implementación Ley RPA 21.527.</t>
  </si>
  <si>
    <t>Pasaje aéreo nacional para Sra. Leila Soto Díaz, Rut: 17.639.766-7, Santiago/Copiapo/Santiago, del 09 al 10 de enero del 2024. Implementación Ley RPA 21.527.</t>
  </si>
  <si>
    <t>Contratación de 1 Curso sobre: “Problemas Interpretativos de la Ley N° 21.527”, la que se llevo a cabo, de manera presencial en la Fiscalía Nacional, el día miércoles 20 de diciembre de 2023 entre las 09:00 y las 13:00 horas. Para 15 participantes.</t>
  </si>
  <si>
    <t>Sebastián Valenzuela Agüero</t>
  </si>
  <si>
    <t>9950953-8</t>
  </si>
  <si>
    <t xml:space="preserve">Contratación de 7 horas de Clases sobre “Determinación de
Sanciones en Responsabilidad Penal Adolescente”, “Plan de Intervención en Responsabilidad Penal Adolescente” y “Ejecución de Penas en Responsabilidad Penal Adolescente”, a profesionales y técnicos de la Fiscalía Nacional, las cuales se llevaron acabo los días 14  de noviembre de 15:00 a 17:00 horas, 15 de noviembre en dos módulos de 09:00 a 13:00 horas y de 15:00 a 17:00 horas. </t>
  </si>
  <si>
    <t>Contratación de 1 Clase sobre: “Mediación Penal Adolescente”, para profesionales y técnicos de la Fiscalía Nacional, realizada el 14 de noviembre del 2023.</t>
  </si>
  <si>
    <t>Marcela Isabel Fernández Saldías</t>
  </si>
  <si>
    <t>10592102-0</t>
  </si>
  <si>
    <t>FN/MP N° 2614</t>
  </si>
  <si>
    <t>Servicios de mantención, soporte y nuevas versiones del sistema de administración de biblioteca software KnowledgePro, por el plazo de un año.</t>
  </si>
  <si>
    <t>Knowledgeforge Limitada</t>
  </si>
  <si>
    <t>76179737-9</t>
  </si>
  <si>
    <t>Contratación de 1 Servicios por traducción causa ref. UCIEX N° 19528-23  correspondiente a la fiscalía regional oriente.</t>
  </si>
  <si>
    <t>Gasto en electricidad para la Fiscalía Nacional, correspondiente a las dependencias de Catedral 1437,  Santiago, para el período comprendido entre el 14 de noviembre y el 13 de diciembre de 2023.</t>
  </si>
  <si>
    <t>Enel Distribución Chile S.A.</t>
  </si>
  <si>
    <t>Gasto en electricidad para la Fiscalía Nacional, correspondiente a las dependencias de Catedral 1437,  Santiago, para el período comprendido entre el 23 de noviembre y el 22 de diciembre de 2023.</t>
  </si>
  <si>
    <t>varias</t>
  </si>
  <si>
    <t>Gasto en electricidad para la Fiscalía Nacional, correspondiente a las dependencias Agustinas 1.070, Piso 5, Santiago, para el periodo comprendido entre el 4 de noviembre y el 4 de diciembre de 2023.</t>
  </si>
  <si>
    <t>FN/MP N° 2425</t>
  </si>
  <si>
    <t>contrato</t>
  </si>
  <si>
    <t>Incorpora al contrato "Servicios de Telefonía Móvil para el Ministerio Público", 102 líneas con equipo telefónico (plan de datos y tráfico de voz ilimitado) por un plazo de 18 meses.</t>
  </si>
  <si>
    <t>Entel PCS Telecomunicaciones</t>
  </si>
  <si>
    <t>96.806.980-2</t>
  </si>
  <si>
    <t>FN/MP N° 2447</t>
  </si>
  <si>
    <t>Suscripción anual de licencia flotante (Floating use - License Gurobi)</t>
  </si>
  <si>
    <t>Gurobi Optimization LLC</t>
  </si>
  <si>
    <t>FN/MP N° 2485</t>
  </si>
  <si>
    <t>Licitación privada</t>
  </si>
  <si>
    <t>Contratación de Consultoría para apoyar la elaboración de las bases metodológicas del Plan Estrategico Institucional 2023-2031 y la elaboración del plan comunicacional del MP</t>
  </si>
  <si>
    <t>Cliodinámica, Asesorías, Consultorías e Ingeniería SPA</t>
  </si>
  <si>
    <t>76.049.958-7</t>
  </si>
  <si>
    <t>FN/MP N° 2542</t>
  </si>
  <si>
    <t>UF 10.720,04</t>
  </si>
  <si>
    <t>Ampliación del contrato de provisión de serviciosa Plataforma Integral de Comunicaciones del MP, por hasta 40 meses</t>
  </si>
  <si>
    <t>Claro Chile SPA</t>
  </si>
  <si>
    <t>96.799.250-K</t>
  </si>
  <si>
    <t>FN/MP N° 2574</t>
  </si>
  <si>
    <t>Renovación de contrato, por todo el periodo 2024, de los servicios de mantención y soporte del sistema "Peoplenet 8" del MP, y de asistencia técnica del mismo sistema.</t>
  </si>
  <si>
    <t>Cegid Chile Ltda</t>
  </si>
  <si>
    <t>78.953.760-7</t>
  </si>
  <si>
    <t>UF 3.588,19</t>
  </si>
  <si>
    <t>FN/MP N° 2642</t>
  </si>
  <si>
    <t>Servicio de Medición de la Satsifacción Usuaria del MP, para los años 2024, 2025 y 2026</t>
  </si>
  <si>
    <t>Ipsos (Chile) SPA</t>
  </si>
  <si>
    <t>77.563.670-K</t>
  </si>
  <si>
    <t>UF 6.465</t>
  </si>
  <si>
    <t>FN/MP N° 2648</t>
  </si>
  <si>
    <t>Servicios de soporte nivel 2 y mantención del Sistema de Gestión del Desempeño, del MP, por todo el periodo anual 2024.</t>
  </si>
  <si>
    <t>Eware Soluciones Tecnológicas Ltda</t>
  </si>
  <si>
    <t>77.989.520-3</t>
  </si>
  <si>
    <t>UF 508,92</t>
  </si>
  <si>
    <t>FN/MP N° 2649</t>
  </si>
  <si>
    <t xml:space="preserve">Provisión del servicio de DBA PostgreSQL, por un plazo de 12 meses desde el 1° de enero de 2024, </t>
  </si>
  <si>
    <t>Inversiones y Servicios Informáticos Arkadios Ltda</t>
  </si>
  <si>
    <t>76.156.854-K</t>
  </si>
  <si>
    <t>UF 662,592</t>
  </si>
  <si>
    <r>
      <t>Consumo agua potable periodo noviembre-diciembre   2023</t>
    </r>
    <r>
      <rPr>
        <sz val="8"/>
        <color indexed="8"/>
        <rFont val="Trebuchet MS"/>
        <family val="2"/>
      </rPr>
      <t xml:space="preserve"> - Fiscalía Local de Taltal</t>
    </r>
  </si>
  <si>
    <r>
      <t>Consumo agua potable periodo noviembre-diciembre    2023</t>
    </r>
    <r>
      <rPr>
        <sz val="8"/>
        <color indexed="8"/>
        <rFont val="Trebuchet MS"/>
        <family val="2"/>
      </rPr>
      <t xml:space="preserve"> - Fiscalía SACFI</t>
    </r>
  </si>
  <si>
    <r>
      <t>Consumo agua potable periodo noviembre-diciembre    2023</t>
    </r>
    <r>
      <rPr>
        <sz val="8"/>
        <color indexed="8"/>
        <rFont val="Trebuchet MS"/>
        <family val="2"/>
      </rPr>
      <t xml:space="preserve"> - ECOH</t>
    </r>
  </si>
  <si>
    <r>
      <t>Publicación aviso Licitación Pública “Servicios de administración de edificios y mantenimiento preventivo de sistemas de aire acondicionado, climatización y ventilación del Edificio Institucional y oficinas auxiliares de la Fiscalía Nacional”. Fecha de publicación: Domingo 10 de diciembre de 2023 en el diario El Mercurio de circulación nacional,</t>
    </r>
    <r>
      <rPr>
        <sz val="8"/>
        <rFont val="Trebuchet MS"/>
        <family val="2"/>
      </rPr>
      <t xml:space="preserve"> ubicación E-PAR MOD 2x2 COL. </t>
    </r>
    <r>
      <rPr>
        <sz val="8"/>
        <color indexed="10"/>
        <rFont val="Trebuchet MS"/>
        <family val="2"/>
      </rPr>
      <t xml:space="preserve"> </t>
    </r>
  </si>
  <si>
    <t>F.R. Magallanes</t>
  </si>
  <si>
    <t>F.R. Metrop. Oriente</t>
  </si>
  <si>
    <t>F.R. Biobío</t>
  </si>
  <si>
    <t>F.R. O´Higgins</t>
  </si>
  <si>
    <t>F.R. Aysén</t>
  </si>
  <si>
    <t>F.R. Maule</t>
  </si>
  <si>
    <t>F.R. Los Lagos</t>
  </si>
  <si>
    <t>F.R. Ñuble</t>
  </si>
  <si>
    <t>F.R. Metrop. Occidente</t>
  </si>
  <si>
    <t>F.R. Arica y Parinacota</t>
  </si>
  <si>
    <t>F.R. Los Ríos</t>
  </si>
  <si>
    <t>F.R. Valparaíso</t>
  </si>
  <si>
    <t>F.R. Atacama</t>
  </si>
  <si>
    <t>F.R. Coquimbo</t>
  </si>
  <si>
    <t>F.R. Metrop. Cento Norte</t>
  </si>
  <si>
    <t>F.R. Antofagasta</t>
  </si>
  <si>
    <t>F.R. La Araucanía</t>
  </si>
  <si>
    <t>Peritaje privado psicológico asistencia a Juicio Oral, causa RUC N° 2300215xxx-8, Fiscalía Local de Coyhaique.</t>
  </si>
  <si>
    <t>Peritaje Privado Social RUC 2300522xxx-7 Delito Abuso Sexual Agravado FL Linares Fiscal Mónica Canepa</t>
  </si>
  <si>
    <t>Peritaje Privado Social RUC 2200341xxx-6 Delito Violación FL Talca Fiscal Jose Luis Gonzalez</t>
  </si>
  <si>
    <t>Peritaje Privado Social RUC 2300672xxx-3 Delito Violación FL Linares Fiscal Mónica Canepa</t>
  </si>
  <si>
    <t>Peritaje Privado Psicológico de Testimonio Y Daño Emocional, Delito Abuso Sexual RUC 2000132xxx-6 FL Linares Fiscal Jose Luis Gonzalez</t>
  </si>
  <si>
    <t>Peritaje Privado Social Delito Abuso Sexual RUC 2300666xxx-6 FL Talca Fiscal Jose Luis Gonzalez</t>
  </si>
  <si>
    <t>Peritaje Privado Social Delito Delito Abuso Sexual y Violación RUC 2000869xxx-1, FL Talca Fiscal Jose Luis Gonzalez</t>
  </si>
  <si>
    <t>Peritaje Privado Psicológico de Testimonio y Daño Emocional, Delito Violación RUC 2300072xxx-5, FL Talca Fiscal Jose Luis Gonzalez</t>
  </si>
  <si>
    <t>Peritaje Privado Psicológico de Daño Emocional, Delito Abuso Sexual RUC 2300788xxx-2 FL Curico Fiscal Tatiana Diaz</t>
  </si>
  <si>
    <t>Peritaje Privado Psicológico de Testimonio y Daño Emocional, Delito Violación RUC 2200685xxx-K FL Talca Jose Luis Gonzalez</t>
  </si>
  <si>
    <t>Peritajes Sociales RUC 2210024xxx-6 y RUC 2101085xxx-7 Delito abuso sexual FL Curico Fiscal Tatiana Diaz</t>
  </si>
  <si>
    <t>Peritaje Social RUC 2300568xxx-9 Delito Estupro FL Talca Fiscal Pedro Salgado</t>
  </si>
  <si>
    <t>Ratificación de Informe Pericial para causa RUC 2100287xxx-8 y RUC 2100514xxx-5; más 3 informes de peritajes privados para causa RUC 2210011xxx-3.</t>
  </si>
  <si>
    <t>Servicio de intérprete por lenguaje de señas para audiencia de Juicio Oral en causa RUC N° 2300535xxx-9.</t>
  </si>
  <si>
    <t>Servicio de interpretación simultánea en lenguaje de señas para audiencia de control de detención RUC 2300380xxx-8.</t>
  </si>
  <si>
    <t>Se contrató al Psicólogo Sergio Ignacio Arias Toledo, C.I. Nro. 15.008.417-2, para efectuar pericias psicológicas en causa Ruc 2201178xxx-1.</t>
  </si>
  <si>
    <t>Segun cotizacion se le adjudico al Proveedor Inmobiliaria Sol del Desierto SpA el servicio de alojamiento, para relocalización temporal, victima y grupo familiar 2 adultos y 3 NNA, causa RUC 2100943xxx-8.</t>
  </si>
  <si>
    <t>Segun cotizacion de fecha 29-11-2023 se le adjudico al Proveedor Dayse Patricia Suarez Servicios de Hotelería E.I.R.L. el servicio de alojamiento y alimentación, causa RUC 2301213xxx-6.</t>
  </si>
  <si>
    <t>Segun cotizacion de fecha 05-12-2023 se le adjudico al Proveedor Dayse Patricia Suarez Servicios de Hotelería E.I.R.L. el servicio de alojamiento y alimentación, causa RUC 2301132xxx-0.</t>
  </si>
  <si>
    <t>Servicio de Reforzamiento Domiciliario en Causa RUC 2301059xxx-5</t>
  </si>
  <si>
    <t>Servicio de Reforzamiento Domiciliario en Causa RUC 2300856xxx-6</t>
  </si>
  <si>
    <t>Servicio de Reforzamiento Domiciliario en Causa RUC 2301098xxx-3</t>
  </si>
  <si>
    <t>Servicio de Reforzamiento Domiciliario en Causa RUC 2301249xxx-K</t>
  </si>
  <si>
    <t>Servicio de Reforzamiento Domiciliario en Causa RUC 2301235xxx-0</t>
  </si>
  <si>
    <t>Servicio de Reforzamiento Domiciliario en Causa RUC 2301212xxx-K</t>
  </si>
  <si>
    <t>Servicio de Reforzamiento Domiciliario en Causa RUC 2301285xxx-3</t>
  </si>
  <si>
    <t>Servicio de Reforzamiento Domiciliario en Causa RUC 2301291xxx-0</t>
  </si>
  <si>
    <t>Servicio de Reforzamiento Domiciliario en Causa RUC 2301260xxx-1</t>
  </si>
  <si>
    <t>Servicio de Reforzamiento Domiciliario en Causa RUC 230130xxxx-9</t>
  </si>
  <si>
    <t>Servicio de Reforzamiento Domiciliario en Causa RUC 2301112xxx-0</t>
  </si>
  <si>
    <t>Servicio de Reforzamiento Domiciliario en Causa RUC 2301279xxx-3</t>
  </si>
  <si>
    <t>Servicio de Reforzamiento Domiciliario en Causa RUC 2301168xxx-K</t>
  </si>
  <si>
    <t>Servicio de Reforzamiento Domiciliario en Causa RUC 2301305xxx-9</t>
  </si>
  <si>
    <t>Servicio de Reforzamiento Domiciliario en Causa RUC 2301294xxx-2</t>
  </si>
  <si>
    <t>Servicio de Reforzamiento Domiciliario en Causa RUC 2301305xxx-K</t>
  </si>
  <si>
    <t>Servicio de Reforzamiento Domiciliario en Causa RUC 2301299xxx-9</t>
  </si>
  <si>
    <t>Servicio de Reforzamiento Domiciliario en Causa RUC 2301329xxx-K</t>
  </si>
  <si>
    <t>Compra de Pasaje Aéreo Internacional en Causa RUC 2301115xxx-4</t>
  </si>
  <si>
    <t>Compra de Pasajes Aéreos nacionales en Causa RUC 1700058xxx-8</t>
  </si>
  <si>
    <t>Servicio de Interprete de Lenguaje de Señas Ruc 2301389xxx-9</t>
  </si>
  <si>
    <t>Servicio de interprete en lenguaje de señas RUC 2301395xxx-k</t>
  </si>
  <si>
    <t>Compra de pasaje aéreo para Cristian Aguilar para diligencias de investigación Ruc 2300673xxx-1. UE 290</t>
  </si>
  <si>
    <t>Convenio Sala Cuna. Autoriza ingreso de hija menor de 2 años funcionaria</t>
  </si>
  <si>
    <t>FN/MP N°2130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</si>
</sst>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340A]dddd\,\ d\ &quot;de&quot;\ mmmm\ &quot;de&quot;\ yyyy"/>
    <numFmt numFmtId="199" formatCode="mmm/yyyy"/>
    <numFmt numFmtId="200" formatCode="&quot;$&quot;#,##0"/>
    <numFmt numFmtId="201" formatCode="00\-00\-0000"/>
    <numFmt numFmtId="202" formatCode="00\.000\.000\-0"/>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8"/>
      <color indexed="8"/>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17">
    <xf numFmtId="0" fontId="0" fillId="0" borderId="0" xfId="0" applyAlignment="1">
      <alignment/>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5"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14" fontId="2" fillId="0" borderId="10" xfId="0"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2" fillId="0" borderId="10" xfId="0" applyFont="1" applyBorder="1" applyAlignment="1">
      <alignment vertical="center" wrapText="1"/>
    </xf>
    <xf numFmtId="0" fontId="46" fillId="0" borderId="10" xfId="0" applyFont="1" applyBorder="1" applyAlignment="1">
      <alignment vertical="center" wrapText="1"/>
    </xf>
    <xf numFmtId="0" fontId="2" fillId="0" borderId="10" xfId="0" applyFont="1" applyBorder="1" applyAlignment="1">
      <alignment vertical="center"/>
    </xf>
    <xf numFmtId="14" fontId="2"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left" vertical="center" wrapText="1"/>
    </xf>
    <xf numFmtId="0" fontId="2" fillId="0" borderId="10" xfId="0" applyFont="1" applyFill="1" applyBorder="1" applyAlignment="1">
      <alignment horizontal="right" vertical="center"/>
    </xf>
    <xf numFmtId="0" fontId="2" fillId="3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6" fillId="34" borderId="10" xfId="62" applyFont="1" applyFill="1" applyBorder="1" applyAlignment="1">
      <alignment horizontal="center" vertical="center" wrapText="1"/>
      <protection/>
    </xf>
    <xf numFmtId="0" fontId="46" fillId="34" borderId="10" xfId="62" applyFont="1" applyFill="1" applyBorder="1" applyAlignment="1" applyProtection="1">
      <alignment horizontal="center" vertical="center" wrapText="1"/>
      <protection locked="0"/>
    </xf>
    <xf numFmtId="1" fontId="46" fillId="34" borderId="10" xfId="0" applyNumberFormat="1" applyFont="1" applyFill="1" applyBorder="1" applyAlignment="1" applyProtection="1">
      <alignment horizontal="center" vertical="center" wrapText="1"/>
      <protection locked="0"/>
    </xf>
    <xf numFmtId="14" fontId="46" fillId="0" borderId="10" xfId="0" applyNumberFormat="1" applyFont="1" applyBorder="1" applyAlignment="1" applyProtection="1">
      <alignment horizontal="center" vertical="center" wrapText="1"/>
      <protection locked="0"/>
    </xf>
    <xf numFmtId="0" fontId="46" fillId="34" borderId="10" xfId="0" applyFont="1" applyFill="1" applyBorder="1" applyAlignment="1">
      <alignment horizontal="left" vertical="center" wrapText="1"/>
    </xf>
    <xf numFmtId="14" fontId="46" fillId="34" borderId="10" xfId="0" applyNumberFormat="1" applyFont="1" applyFill="1" applyBorder="1" applyAlignment="1" applyProtection="1">
      <alignment horizontal="center" vertical="center" wrapText="1"/>
      <protection locked="0"/>
    </xf>
    <xf numFmtId="0" fontId="46" fillId="34" borderId="10" xfId="0" applyFont="1" applyFill="1" applyBorder="1" applyAlignment="1" applyProtection="1">
      <alignment horizontal="left" vertical="center" wrapText="1"/>
      <protection locked="0"/>
    </xf>
    <xf numFmtId="14" fontId="46" fillId="34" borderId="10" xfId="62" applyNumberFormat="1" applyFont="1" applyFill="1" applyBorder="1" applyAlignment="1" applyProtection="1">
      <alignment horizontal="center" vertical="center" wrapText="1"/>
      <protection locked="0"/>
    </xf>
    <xf numFmtId="0" fontId="46" fillId="0" borderId="10" xfId="0" applyFont="1" applyBorder="1" applyAlignment="1">
      <alignment horizontal="left" vertical="center" wrapText="1"/>
    </xf>
    <xf numFmtId="0" fontId="47" fillId="35" borderId="10" xfId="0" applyFont="1" applyFill="1" applyBorder="1" applyAlignment="1">
      <alignment horizontal="center" vertical="center" wrapText="1"/>
    </xf>
    <xf numFmtId="14" fontId="47" fillId="35" borderId="10"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14" fontId="2" fillId="34" borderId="10" xfId="62"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xf>
    <xf numFmtId="0" fontId="2" fillId="34" borderId="10" xfId="0" applyFont="1" applyFill="1" applyBorder="1" applyAlignment="1" applyProtection="1">
      <alignment horizontal="center" vertical="center"/>
      <protection locked="0"/>
    </xf>
    <xf numFmtId="14"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lignment vertical="center"/>
    </xf>
    <xf numFmtId="0" fontId="46" fillId="34" borderId="10" xfId="0" applyFont="1" applyFill="1" applyBorder="1" applyAlignment="1">
      <alignment horizontal="left" vertical="center"/>
    </xf>
    <xf numFmtId="0" fontId="47" fillId="34" borderId="10" xfId="0" applyFont="1" applyFill="1" applyBorder="1" applyAlignment="1">
      <alignment horizontal="left" vertical="center"/>
    </xf>
    <xf numFmtId="0" fontId="2" fillId="0" borderId="10" xfId="61" applyFont="1" applyBorder="1" applyAlignment="1">
      <alignment horizontal="left" vertical="center"/>
      <protection/>
    </xf>
    <xf numFmtId="0" fontId="2" fillId="0" borderId="10" xfId="61" applyFont="1" applyBorder="1" applyAlignment="1">
      <alignment vertical="center"/>
      <protection/>
    </xf>
    <xf numFmtId="14" fontId="2" fillId="0" borderId="10" xfId="61" applyNumberFormat="1" applyFont="1" applyBorder="1" applyAlignment="1">
      <alignment horizontal="left" vertical="center"/>
      <protection/>
    </xf>
    <xf numFmtId="14" fontId="2" fillId="0" borderId="10" xfId="61" applyNumberFormat="1" applyFont="1" applyBorder="1" applyAlignment="1">
      <alignment horizontal="center" vertical="center"/>
      <protection/>
    </xf>
    <xf numFmtId="14" fontId="2" fillId="0" borderId="10" xfId="61" applyNumberFormat="1" applyFont="1" applyBorder="1" applyAlignment="1">
      <alignment horizontal="center" vertical="center" wrapText="1"/>
      <protection/>
    </xf>
    <xf numFmtId="0" fontId="2" fillId="0" borderId="10" xfId="61" applyFont="1" applyBorder="1" applyAlignment="1">
      <alignment horizontal="right" vertical="center"/>
      <protection/>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180" fontId="2" fillId="34" borderId="10" xfId="0" applyNumberFormat="1" applyFont="1" applyFill="1" applyBorder="1" applyAlignment="1">
      <alignment horizontal="center" vertical="center"/>
    </xf>
    <xf numFmtId="1" fontId="2" fillId="34" borderId="10" xfId="0" applyNumberFormat="1" applyFont="1" applyFill="1" applyBorder="1" applyAlignment="1">
      <alignment horizontal="center" vertical="center" shrinkToFit="1"/>
    </xf>
    <xf numFmtId="184" fontId="2" fillId="34"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184" fontId="46" fillId="34" borderId="10" xfId="0" applyNumberFormat="1" applyFont="1" applyFill="1" applyBorder="1" applyAlignment="1">
      <alignment horizontal="center" vertical="center" wrapText="1"/>
    </xf>
    <xf numFmtId="16" fontId="2" fillId="0" borderId="10" xfId="60" applyNumberFormat="1" applyFont="1" applyBorder="1" applyAlignment="1" applyProtection="1">
      <alignment horizontal="center" vertical="center" wrapText="1"/>
      <protection locked="0"/>
    </xf>
    <xf numFmtId="0" fontId="2" fillId="0" borderId="10" xfId="60" applyFont="1" applyBorder="1" applyAlignment="1" applyProtection="1">
      <alignment horizontal="center" vertical="center" wrapText="1"/>
      <protection locked="0"/>
    </xf>
    <xf numFmtId="1" fontId="46" fillId="0" borderId="10" xfId="0" applyNumberFormat="1" applyFont="1" applyBorder="1" applyAlignment="1">
      <alignment horizontal="center" vertical="center" wrapText="1"/>
    </xf>
    <xf numFmtId="201" fontId="46" fillId="0" borderId="10" xfId="0" applyNumberFormat="1" applyFont="1" applyBorder="1" applyAlignment="1">
      <alignment horizontal="center" vertical="center" wrapText="1"/>
    </xf>
    <xf numFmtId="0" fontId="2" fillId="0" borderId="10" xfId="60" applyFont="1" applyBorder="1" applyAlignment="1" applyProtection="1">
      <alignment horizontal="left" vertical="center" wrapText="1"/>
      <protection locked="0"/>
    </xf>
    <xf numFmtId="0" fontId="46" fillId="0" borderId="10" xfId="0" applyFont="1" applyBorder="1" applyAlignment="1">
      <alignment horizontal="center" vertical="center"/>
    </xf>
    <xf numFmtId="14" fontId="46" fillId="0" borderId="10" xfId="0" applyNumberFormat="1" applyFont="1" applyBorder="1" applyAlignment="1">
      <alignment horizontal="center" vertical="center"/>
    </xf>
    <xf numFmtId="1" fontId="46" fillId="0" borderId="10" xfId="0" applyNumberFormat="1" applyFont="1" applyBorder="1" applyAlignment="1">
      <alignment horizontal="center" vertical="center"/>
    </xf>
    <xf numFmtId="0" fontId="46" fillId="0" borderId="10" xfId="60" applyFont="1" applyBorder="1" applyAlignment="1" applyProtection="1">
      <alignment horizontal="center" vertical="center" wrapText="1"/>
      <protection locked="0"/>
    </xf>
    <xf numFmtId="11" fontId="46" fillId="0" borderId="10" xfId="60" applyNumberFormat="1" applyFont="1" applyBorder="1" applyAlignment="1" applyProtection="1">
      <alignment horizontal="left" vertical="center" wrapText="1"/>
      <protection locked="0"/>
    </xf>
    <xf numFmtId="0" fontId="46" fillId="0" borderId="10" xfId="60" applyFont="1" applyBorder="1" applyAlignment="1" applyProtection="1">
      <alignment horizontal="left" vertical="center" wrapText="1"/>
      <protection locked="0"/>
    </xf>
    <xf numFmtId="11" fontId="2" fillId="0" borderId="10" xfId="0" applyNumberFormat="1" applyFont="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14" fontId="46" fillId="34" borderId="10" xfId="0" applyNumberFormat="1" applyFont="1" applyFill="1" applyBorder="1" applyAlignment="1">
      <alignment horizontal="center" vertical="center"/>
    </xf>
    <xf numFmtId="0" fontId="2" fillId="0" borderId="10" xfId="33" applyFont="1" applyFill="1" applyBorder="1" applyAlignment="1">
      <alignment horizontal="center" vertical="center" wrapText="1"/>
    </xf>
    <xf numFmtId="14" fontId="46" fillId="0" borderId="10" xfId="0" applyNumberFormat="1" applyFont="1" applyBorder="1" applyAlignment="1">
      <alignment vertical="center" wrapText="1"/>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0" fontId="46" fillId="0" borderId="10" xfId="61" applyFont="1" applyBorder="1" applyAlignment="1">
      <alignment horizontal="center" vertical="center" wrapText="1"/>
      <protection/>
    </xf>
    <xf numFmtId="0" fontId="2" fillId="34" borderId="10" xfId="0" applyFont="1" applyFill="1" applyBorder="1" applyAlignment="1">
      <alignment horizontal="right" vertical="center"/>
    </xf>
    <xf numFmtId="3" fontId="2" fillId="34" borderId="10" xfId="0" applyNumberFormat="1" applyFont="1" applyFill="1" applyBorder="1" applyAlignment="1">
      <alignment horizontal="right" vertical="center"/>
    </xf>
    <xf numFmtId="14" fontId="46" fillId="34" borderId="10" xfId="0" applyNumberFormat="1" applyFont="1" applyFill="1" applyBorder="1" applyAlignment="1">
      <alignment horizontal="center" vertical="center" wrapText="1"/>
    </xf>
    <xf numFmtId="184" fontId="2" fillId="34" borderId="10" xfId="0" applyNumberFormat="1" applyFont="1" applyFill="1" applyBorder="1" applyAlignment="1">
      <alignment horizontal="left" vertical="center"/>
    </xf>
    <xf numFmtId="180" fontId="2" fillId="0" borderId="10" xfId="0" applyNumberFormat="1" applyFont="1" applyBorder="1" applyAlignment="1">
      <alignment horizontal="center" vertical="center"/>
    </xf>
    <xf numFmtId="200" fontId="2" fillId="0" borderId="10" xfId="0" applyNumberFormat="1" applyFont="1" applyBorder="1" applyAlignment="1">
      <alignment horizontal="right" vertical="center"/>
    </xf>
    <xf numFmtId="0" fontId="47" fillId="0" borderId="10" xfId="0" applyFont="1" applyBorder="1" applyAlignment="1">
      <alignment horizontal="center" vertical="center"/>
    </xf>
    <xf numFmtId="14" fontId="47" fillId="34" borderId="10" xfId="0" applyNumberFormat="1" applyFont="1" applyFill="1" applyBorder="1" applyAlignment="1">
      <alignment horizontal="center" vertical="center"/>
    </xf>
    <xf numFmtId="0" fontId="46" fillId="0" borderId="10" xfId="0" applyFont="1" applyBorder="1" applyAlignment="1">
      <alignment horizontal="right" vertical="center" wrapText="1"/>
    </xf>
    <xf numFmtId="14" fontId="46" fillId="0" borderId="10" xfId="0" applyNumberFormat="1" applyFont="1" applyBorder="1" applyAlignment="1">
      <alignment horizontal="right" vertical="center" wrapText="1"/>
    </xf>
    <xf numFmtId="49" fontId="46" fillId="0" borderId="10" xfId="0" applyNumberFormat="1" applyFont="1" applyBorder="1" applyAlignment="1">
      <alignment horizontal="right" vertical="center" wrapText="1"/>
    </xf>
    <xf numFmtId="200" fontId="46" fillId="0" borderId="10" xfId="0" applyNumberFormat="1" applyFont="1" applyBorder="1" applyAlignment="1">
      <alignment horizontal="right" vertical="center" wrapText="1"/>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81" fontId="2" fillId="0" borderId="10" xfId="0" applyNumberFormat="1" applyFont="1" applyBorder="1" applyAlignment="1">
      <alignment horizontal="right" vertical="center" wrapText="1"/>
    </xf>
    <xf numFmtId="0" fontId="2" fillId="0" borderId="10" xfId="33" applyFont="1" applyFill="1" applyBorder="1" applyAlignment="1">
      <alignment horizontal="left" vertical="center" wrapText="1"/>
    </xf>
    <xf numFmtId="0" fontId="46" fillId="0" borderId="10" xfId="0" applyFont="1" applyBorder="1" applyAlignment="1" applyProtection="1">
      <alignment horizontal="left" vertical="center" wrapText="1"/>
      <protection locked="0"/>
    </xf>
    <xf numFmtId="0" fontId="46" fillId="0" borderId="10" xfId="61" applyFont="1" applyBorder="1" applyAlignment="1">
      <alignment horizontal="left" vertical="center" wrapText="1"/>
      <protection/>
    </xf>
    <xf numFmtId="0" fontId="47" fillId="0" borderId="10" xfId="0" applyFont="1" applyBorder="1" applyAlignment="1">
      <alignment horizontal="left" vertical="center" wrapText="1"/>
    </xf>
    <xf numFmtId="0" fontId="2" fillId="0" borderId="10" xfId="63" applyFont="1" applyBorder="1" applyAlignment="1">
      <alignment horizontal="left" vertical="center" wrapText="1"/>
      <protection/>
    </xf>
    <xf numFmtId="0" fontId="47" fillId="35" borderId="10" xfId="0" applyFont="1" applyFill="1" applyBorder="1" applyAlignment="1">
      <alignment horizontal="left" vertical="center" wrapText="1"/>
    </xf>
    <xf numFmtId="0" fontId="2" fillId="35" borderId="10" xfId="0" applyFont="1" applyFill="1" applyBorder="1" applyAlignment="1">
      <alignment horizontal="left" vertical="center"/>
    </xf>
    <xf numFmtId="2" fontId="2" fillId="34" borderId="10" xfId="0" applyNumberFormat="1" applyFont="1" applyFill="1" applyBorder="1" applyAlignment="1">
      <alignment horizontal="left" vertical="center" wrapText="1"/>
    </xf>
    <xf numFmtId="0" fontId="2" fillId="0" borderId="10" xfId="33" applyFont="1" applyFill="1" applyBorder="1" applyAlignment="1">
      <alignment horizontal="right" vertical="center" wrapText="1"/>
    </xf>
    <xf numFmtId="202" fontId="46" fillId="0" borderId="10" xfId="0" applyNumberFormat="1" applyFont="1" applyBorder="1" applyAlignment="1">
      <alignment horizontal="right" vertical="center" wrapText="1"/>
    </xf>
    <xf numFmtId="0" fontId="2" fillId="34" borderId="10" xfId="0" applyFont="1" applyFill="1" applyBorder="1" applyAlignment="1" applyProtection="1">
      <alignment horizontal="right" vertical="center" wrapText="1"/>
      <protection locked="0"/>
    </xf>
    <xf numFmtId="200" fontId="2" fillId="34" borderId="10" xfId="0" applyNumberFormat="1" applyFont="1" applyFill="1" applyBorder="1" applyAlignment="1">
      <alignment horizontal="right" vertical="center"/>
    </xf>
    <xf numFmtId="0" fontId="46" fillId="0" borderId="10" xfId="61" applyFont="1" applyBorder="1" applyAlignment="1">
      <alignment horizontal="right" vertical="center" wrapText="1"/>
      <protection/>
    </xf>
    <xf numFmtId="0" fontId="2" fillId="0" borderId="10" xfId="61" applyFont="1" applyBorder="1" applyAlignment="1">
      <alignment horizontal="right" vertical="center" wrapText="1"/>
      <protection/>
    </xf>
    <xf numFmtId="3" fontId="2" fillId="0" borderId="10" xfId="61" applyNumberFormat="1" applyFont="1" applyBorder="1" applyAlignment="1">
      <alignment horizontal="right" vertical="center" wrapText="1"/>
      <protection/>
    </xf>
    <xf numFmtId="0" fontId="46" fillId="0" borderId="10" xfId="0" applyFont="1" applyBorder="1" applyAlignment="1" applyProtection="1">
      <alignment horizontal="right" vertical="center" wrapText="1"/>
      <protection locked="0"/>
    </xf>
    <xf numFmtId="0" fontId="46" fillId="34" borderId="10" xfId="0" applyFont="1" applyFill="1" applyBorder="1" applyAlignment="1" applyProtection="1">
      <alignment horizontal="right" vertical="center" wrapText="1"/>
      <protection locked="0"/>
    </xf>
    <xf numFmtId="0" fontId="46" fillId="34" borderId="10" xfId="0" applyFont="1" applyFill="1" applyBorder="1" applyAlignment="1">
      <alignment horizontal="right" vertical="center" wrapText="1"/>
    </xf>
    <xf numFmtId="0" fontId="47" fillId="0" borderId="10" xfId="0" applyFont="1" applyBorder="1" applyAlignment="1">
      <alignment horizontal="right" vertical="center" wrapText="1"/>
    </xf>
    <xf numFmtId="49" fontId="2" fillId="0" borderId="10" xfId="0" applyNumberFormat="1" applyFont="1" applyBorder="1" applyAlignment="1">
      <alignment horizontal="right" vertical="center" wrapText="1"/>
    </xf>
    <xf numFmtId="2" fontId="2" fillId="34" borderId="10" xfId="0" applyNumberFormat="1" applyFont="1" applyFill="1" applyBorder="1" applyAlignment="1">
      <alignment horizontal="right" vertical="center" wrapText="1"/>
    </xf>
    <xf numFmtId="200" fontId="47" fillId="0" borderId="10" xfId="0" applyNumberFormat="1" applyFont="1" applyBorder="1" applyAlignment="1">
      <alignment horizontal="right" vertical="center" wrapText="1"/>
    </xf>
    <xf numFmtId="200" fontId="2" fillId="0" borderId="10" xfId="0" applyNumberFormat="1" applyFont="1" applyBorder="1" applyAlignment="1">
      <alignment horizontal="right" vertical="center" wrapText="1"/>
    </xf>
    <xf numFmtId="0" fontId="46" fillId="34" borderId="10" xfId="49" applyNumberFormat="1" applyFont="1" applyFill="1" applyBorder="1" applyAlignment="1">
      <alignment horizontal="right" vertical="center" wrapText="1"/>
    </xf>
    <xf numFmtId="1" fontId="46" fillId="0" borderId="10" xfId="60" applyNumberFormat="1" applyFont="1" applyBorder="1" applyAlignment="1" applyProtection="1">
      <alignment horizontal="right" vertical="center" wrapText="1"/>
      <protection locked="0"/>
    </xf>
    <xf numFmtId="1" fontId="46" fillId="0" borderId="10" xfId="0" applyNumberFormat="1" applyFont="1" applyBorder="1" applyAlignment="1">
      <alignment horizontal="right" vertical="center" wrapText="1"/>
    </xf>
    <xf numFmtId="1" fontId="2" fillId="0" borderId="10" xfId="0" applyNumberFormat="1" applyFont="1" applyBorder="1" applyAlignment="1" applyProtection="1">
      <alignment horizontal="right" vertical="center" wrapText="1"/>
      <protection locked="0"/>
    </xf>
    <xf numFmtId="200" fontId="2" fillId="0" borderId="10" xfId="51" applyNumberFormat="1" applyFont="1" applyFill="1" applyBorder="1" applyAlignment="1" applyProtection="1">
      <alignment horizontal="right" vertical="center" wrapText="1"/>
      <protection locked="0"/>
    </xf>
    <xf numFmtId="200" fontId="2" fillId="0" borderId="10" xfId="53" applyNumberFormat="1" applyFont="1" applyFill="1" applyBorder="1" applyAlignment="1" applyProtection="1">
      <alignment horizontal="right" vertical="center" wrapText="1"/>
      <protection locked="0"/>
    </xf>
    <xf numFmtId="200" fontId="46" fillId="34" borderId="10" xfId="0" applyNumberFormat="1" applyFont="1" applyFill="1" applyBorder="1" applyAlignment="1">
      <alignment horizontal="right" vertical="center"/>
    </xf>
    <xf numFmtId="200" fontId="2" fillId="0" borderId="10" xfId="33" applyNumberFormat="1" applyFont="1" applyFill="1" applyBorder="1" applyAlignment="1">
      <alignment horizontal="right" vertical="center" wrapText="1"/>
    </xf>
    <xf numFmtId="200" fontId="46" fillId="0" borderId="10" xfId="0" applyNumberFormat="1" applyFont="1" applyBorder="1" applyAlignment="1">
      <alignment horizontal="right" vertical="center"/>
    </xf>
    <xf numFmtId="200" fontId="46" fillId="0" borderId="10" xfId="61" applyNumberFormat="1" applyFont="1" applyBorder="1" applyAlignment="1">
      <alignment horizontal="right" vertical="center" wrapText="1"/>
      <protection/>
    </xf>
    <xf numFmtId="200" fontId="46" fillId="0" borderId="10" xfId="51" applyNumberFormat="1" applyFont="1" applyFill="1" applyBorder="1" applyAlignment="1" applyProtection="1">
      <alignment horizontal="right" vertical="center" wrapText="1"/>
      <protection locked="0"/>
    </xf>
    <xf numFmtId="200" fontId="46" fillId="34" borderId="10" xfId="51" applyNumberFormat="1" applyFont="1" applyFill="1" applyBorder="1" applyAlignment="1" applyProtection="1">
      <alignment horizontal="right" vertical="center" wrapText="1"/>
      <protection locked="0"/>
    </xf>
    <xf numFmtId="200" fontId="2" fillId="34" borderId="10" xfId="51" applyNumberFormat="1" applyFont="1" applyFill="1" applyBorder="1" applyAlignment="1" applyProtection="1">
      <alignment horizontal="right" vertical="center" wrapText="1"/>
      <protection locked="0"/>
    </xf>
    <xf numFmtId="200" fontId="46" fillId="34" borderId="10" xfId="52" applyNumberFormat="1" applyFont="1" applyFill="1" applyBorder="1" applyAlignment="1">
      <alignment horizontal="right" vertical="center" wrapText="1"/>
    </xf>
    <xf numFmtId="200" fontId="2" fillId="0" borderId="10" xfId="52" applyNumberFormat="1" applyFont="1" applyBorder="1" applyAlignment="1">
      <alignment horizontal="right" vertical="center" wrapText="1"/>
    </xf>
    <xf numFmtId="200" fontId="47" fillId="34" borderId="10" xfId="52" applyNumberFormat="1" applyFont="1" applyFill="1" applyBorder="1" applyAlignment="1">
      <alignment horizontal="right" vertical="center"/>
    </xf>
    <xf numFmtId="200" fontId="46" fillId="0" borderId="10" xfId="52" applyNumberFormat="1" applyFont="1" applyBorder="1" applyAlignment="1">
      <alignment horizontal="right" vertical="center" wrapText="1"/>
    </xf>
    <xf numFmtId="200" fontId="47" fillId="0" borderId="10" xfId="52" applyNumberFormat="1" applyFont="1" applyBorder="1" applyAlignment="1">
      <alignment horizontal="right" vertical="center"/>
    </xf>
    <xf numFmtId="200" fontId="2" fillId="0" borderId="10" xfId="52" applyNumberFormat="1" applyFont="1" applyBorder="1" applyAlignment="1">
      <alignment horizontal="right" vertical="center"/>
    </xf>
    <xf numFmtId="200" fontId="2" fillId="34" borderId="10" xfId="0" applyNumberFormat="1" applyFont="1" applyFill="1" applyBorder="1" applyAlignment="1">
      <alignment horizontal="right" vertical="center" wrapText="1"/>
    </xf>
    <xf numFmtId="200" fontId="2" fillId="0" borderId="10" xfId="52" applyNumberFormat="1" applyFont="1" applyFill="1" applyBorder="1" applyAlignment="1">
      <alignment horizontal="right" vertical="center" wrapText="1"/>
    </xf>
    <xf numFmtId="200" fontId="46" fillId="0" borderId="10" xfId="52" applyNumberFormat="1" applyFont="1" applyFill="1" applyBorder="1" applyAlignment="1">
      <alignment horizontal="right" vertical="center"/>
    </xf>
    <xf numFmtId="200" fontId="2" fillId="0" borderId="10" xfId="52" applyNumberFormat="1" applyFont="1" applyBorder="1" applyAlignment="1" applyProtection="1">
      <alignment horizontal="right" vertical="center" wrapText="1"/>
      <protection locked="0"/>
    </xf>
    <xf numFmtId="0" fontId="0" fillId="0" borderId="0" xfId="0" applyFill="1" applyBorder="1" applyAlignment="1">
      <alignment/>
    </xf>
    <xf numFmtId="0" fontId="1" fillId="0" borderId="0" xfId="0" applyFont="1" applyFill="1" applyBorder="1" applyAlignment="1">
      <alignment horizontal="center" vertical="center" wrapText="1"/>
    </xf>
    <xf numFmtId="180"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184" fontId="1" fillId="0" borderId="0" xfId="0" applyNumberFormat="1" applyFont="1" applyFill="1" applyBorder="1" applyAlignment="1">
      <alignment horizontal="center" vertical="center" wrapText="1"/>
    </xf>
    <xf numFmtId="181" fontId="1" fillId="0" borderId="0" xfId="0" applyNumberFormat="1" applyFont="1" applyFill="1" applyBorder="1" applyAlignment="1">
      <alignment horizontal="center" vertical="center" wrapText="1"/>
    </xf>
    <xf numFmtId="0" fontId="2" fillId="0" borderId="0" xfId="61" applyFont="1" applyFill="1" applyBorder="1" applyAlignment="1">
      <alignment vertical="center"/>
      <protection/>
    </xf>
    <xf numFmtId="14" fontId="2" fillId="0" borderId="0" xfId="61" applyNumberFormat="1" applyFont="1" applyFill="1" applyBorder="1" applyAlignment="1">
      <alignment horizontal="left" vertical="center"/>
      <protection/>
    </xf>
    <xf numFmtId="0" fontId="2" fillId="0" borderId="0" xfId="61" applyFont="1" applyFill="1" applyBorder="1" applyAlignment="1">
      <alignment horizontal="right" vertical="center"/>
      <protection/>
    </xf>
    <xf numFmtId="14" fontId="2" fillId="0" borderId="0" xfId="61" applyNumberFormat="1" applyFont="1" applyFill="1" applyBorder="1" applyAlignment="1">
      <alignment horizontal="center" vertical="center"/>
      <protection/>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2" fillId="0" borderId="0" xfId="61" applyFont="1" applyFill="1" applyBorder="1" applyAlignment="1">
      <alignment horizontal="left" vertical="center" wrapText="1"/>
      <protection/>
    </xf>
    <xf numFmtId="3" fontId="2" fillId="0" borderId="0" xfId="0" applyNumberFormat="1" applyFont="1" applyFill="1" applyBorder="1" applyAlignment="1">
      <alignment vertical="center" wrapText="1"/>
    </xf>
    <xf numFmtId="0" fontId="2" fillId="0" borderId="0" xfId="0" applyFont="1" applyFill="1" applyBorder="1" applyAlignment="1" applyProtection="1">
      <alignment horizontal="left" vertical="top" wrapText="1"/>
      <protection locked="0"/>
    </xf>
    <xf numFmtId="14" fontId="2" fillId="0"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181" fontId="1" fillId="0" borderId="0" xfId="51" applyNumberFormat="1" applyFont="1" applyFill="1" applyBorder="1" applyAlignment="1" applyProtection="1">
      <alignment horizontal="right" vertical="top"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lignment horizontal="center" vertical="top" wrapText="1"/>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right" vertical="top" wrapText="1"/>
      <protection locked="0"/>
    </xf>
    <xf numFmtId="184" fontId="2"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lignment horizontal="center" vertical="top" wrapText="1"/>
    </xf>
    <xf numFmtId="180" fontId="1" fillId="0" borderId="0" xfId="0" applyNumberFormat="1" applyFont="1" applyFill="1" applyBorder="1" applyAlignment="1">
      <alignment horizontal="center" vertical="top" wrapText="1"/>
    </xf>
    <xf numFmtId="184" fontId="1" fillId="0" borderId="0" xfId="0" applyNumberFormat="1" applyFont="1" applyFill="1" applyBorder="1" applyAlignment="1">
      <alignment horizontal="center" vertical="top" wrapText="1"/>
    </xf>
    <xf numFmtId="181" fontId="1" fillId="0" borderId="0" xfId="0" applyNumberFormat="1" applyFont="1" applyFill="1" applyBorder="1" applyAlignment="1">
      <alignment horizontal="center" vertical="top" wrapText="1"/>
    </xf>
    <xf numFmtId="0" fontId="5" fillId="0" borderId="0" xfId="0" applyFont="1" applyFill="1" applyBorder="1" applyAlignment="1">
      <alignment horizontal="right"/>
    </xf>
    <xf numFmtId="184" fontId="0" fillId="0" borderId="0" xfId="0" applyNumberFormat="1" applyFill="1" applyBorder="1" applyAlignment="1">
      <alignment/>
    </xf>
    <xf numFmtId="181" fontId="0" fillId="0" borderId="0" xfId="0" applyNumberFormat="1" applyFill="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14" xfId="60"/>
    <cellStyle name="Normal 2" xfId="61"/>
    <cellStyle name="Normal 2 2" xfId="62"/>
    <cellStyle name="Normal 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10"/>
  <sheetViews>
    <sheetView tabSelected="1" zoomScale="86" zoomScaleNormal="86" zoomScalePageLayoutView="0" workbookViewId="0" topLeftCell="A1">
      <selection activeCell="H16" sqref="H16"/>
    </sheetView>
  </sheetViews>
  <sheetFormatPr defaultColWidth="11.421875" defaultRowHeight="12.75"/>
  <cols>
    <col min="1" max="1" width="17.8515625" style="19" customWidth="1"/>
    <col min="2" max="2" width="33.28125" style="17" customWidth="1"/>
    <col min="3" max="3" width="13.7109375" style="20" customWidth="1"/>
    <col min="4" max="4" width="13.421875" style="20" customWidth="1"/>
    <col min="5" max="5" width="15.8515625" style="21" customWidth="1"/>
    <col min="6" max="6" width="18.140625" style="22" customWidth="1"/>
    <col min="7" max="7" width="12.140625" style="23" customWidth="1"/>
    <col min="8" max="8" width="82.28125" style="17" customWidth="1"/>
    <col min="9" max="9" width="36.140625" style="17" customWidth="1"/>
    <col min="10" max="10" width="14.421875" style="24" customWidth="1"/>
    <col min="11" max="11" width="24.57421875" style="35" bestFit="1" customWidth="1"/>
    <col min="12" max="16384" width="11.421875" style="17" customWidth="1"/>
  </cols>
  <sheetData>
    <row r="2" spans="1:11" ht="15.75">
      <c r="A2" s="50" t="s">
        <v>173</v>
      </c>
      <c r="B2" s="50"/>
      <c r="C2" s="50"/>
      <c r="D2" s="50"/>
      <c r="E2" s="50"/>
      <c r="F2" s="50"/>
      <c r="G2" s="50"/>
      <c r="H2" s="50"/>
      <c r="I2" s="50"/>
      <c r="J2" s="50"/>
      <c r="K2" s="50"/>
    </row>
    <row r="3" spans="1:11" ht="15.75">
      <c r="A3" s="3"/>
      <c r="B3" s="3"/>
      <c r="C3" s="3"/>
      <c r="D3" s="3"/>
      <c r="E3" s="15"/>
      <c r="F3" s="16"/>
      <c r="G3" s="3"/>
      <c r="H3" s="3"/>
      <c r="I3" s="3"/>
      <c r="J3" s="11"/>
      <c r="K3" s="18"/>
    </row>
    <row r="4" ht="12.75">
      <c r="K4" s="25"/>
    </row>
    <row r="5" spans="1:11" s="4" customFormat="1" ht="54">
      <c r="A5" s="36" t="s">
        <v>4</v>
      </c>
      <c r="B5" s="36" t="s">
        <v>5</v>
      </c>
      <c r="C5" s="37" t="s">
        <v>6</v>
      </c>
      <c r="D5" s="38" t="s">
        <v>7</v>
      </c>
      <c r="E5" s="39" t="s">
        <v>8</v>
      </c>
      <c r="F5" s="40" t="s">
        <v>9</v>
      </c>
      <c r="G5" s="41" t="s">
        <v>10</v>
      </c>
      <c r="H5" s="37" t="s">
        <v>11</v>
      </c>
      <c r="I5" s="37" t="s">
        <v>12</v>
      </c>
      <c r="J5" s="37" t="s">
        <v>13</v>
      </c>
      <c r="K5" s="42" t="s">
        <v>14</v>
      </c>
    </row>
    <row r="6" spans="1:11" s="12" customFormat="1" ht="27">
      <c r="A6" s="5" t="s">
        <v>2619</v>
      </c>
      <c r="B6" s="5" t="s">
        <v>3</v>
      </c>
      <c r="C6" s="122" t="s">
        <v>586</v>
      </c>
      <c r="D6" s="123">
        <v>44204</v>
      </c>
      <c r="E6" s="84" t="s">
        <v>290</v>
      </c>
      <c r="F6" s="52">
        <v>18230452</v>
      </c>
      <c r="G6" s="120">
        <v>45264</v>
      </c>
      <c r="H6" s="77" t="s">
        <v>1286</v>
      </c>
      <c r="I6" s="14" t="s">
        <v>34</v>
      </c>
      <c r="J6" s="58" t="s">
        <v>35</v>
      </c>
      <c r="K6" s="136">
        <v>215792</v>
      </c>
    </row>
    <row r="7" spans="1:11" s="12" customFormat="1" ht="27">
      <c r="A7" s="5" t="s">
        <v>2619</v>
      </c>
      <c r="B7" s="5" t="s">
        <v>3</v>
      </c>
      <c r="C7" s="122" t="s">
        <v>586</v>
      </c>
      <c r="D7" s="123">
        <v>44204</v>
      </c>
      <c r="E7" s="84" t="s">
        <v>290</v>
      </c>
      <c r="F7" s="52">
        <v>18230453</v>
      </c>
      <c r="G7" s="120">
        <v>45265</v>
      </c>
      <c r="H7" s="77" t="s">
        <v>1287</v>
      </c>
      <c r="I7" s="14" t="s">
        <v>34</v>
      </c>
      <c r="J7" s="58" t="s">
        <v>35</v>
      </c>
      <c r="K7" s="136">
        <v>314363</v>
      </c>
    </row>
    <row r="8" spans="1:11" s="12" customFormat="1" ht="27">
      <c r="A8" s="5" t="s">
        <v>2619</v>
      </c>
      <c r="B8" s="5" t="s">
        <v>3</v>
      </c>
      <c r="C8" s="122" t="s">
        <v>586</v>
      </c>
      <c r="D8" s="123">
        <v>44204</v>
      </c>
      <c r="E8" s="84" t="s">
        <v>290</v>
      </c>
      <c r="F8" s="52">
        <v>18230454</v>
      </c>
      <c r="G8" s="120">
        <v>45264</v>
      </c>
      <c r="H8" s="77" t="s">
        <v>1288</v>
      </c>
      <c r="I8" s="14" t="s">
        <v>34</v>
      </c>
      <c r="J8" s="58" t="s">
        <v>35</v>
      </c>
      <c r="K8" s="136">
        <v>248272</v>
      </c>
    </row>
    <row r="9" spans="1:11" s="12" customFormat="1" ht="27">
      <c r="A9" s="5" t="s">
        <v>2619</v>
      </c>
      <c r="B9" s="5" t="s">
        <v>3</v>
      </c>
      <c r="C9" s="122" t="s">
        <v>586</v>
      </c>
      <c r="D9" s="123">
        <v>44204</v>
      </c>
      <c r="E9" s="84" t="s">
        <v>290</v>
      </c>
      <c r="F9" s="52">
        <v>18230455</v>
      </c>
      <c r="G9" s="120">
        <v>45264</v>
      </c>
      <c r="H9" s="77" t="s">
        <v>1289</v>
      </c>
      <c r="I9" s="14" t="s">
        <v>34</v>
      </c>
      <c r="J9" s="58" t="s">
        <v>35</v>
      </c>
      <c r="K9" s="136">
        <v>278272</v>
      </c>
    </row>
    <row r="10" spans="1:11" s="12" customFormat="1" ht="27">
      <c r="A10" s="5" t="s">
        <v>2619</v>
      </c>
      <c r="B10" s="5" t="s">
        <v>3</v>
      </c>
      <c r="C10" s="122" t="s">
        <v>586</v>
      </c>
      <c r="D10" s="123">
        <v>44204</v>
      </c>
      <c r="E10" s="84" t="s">
        <v>290</v>
      </c>
      <c r="F10" s="52">
        <v>18230456</v>
      </c>
      <c r="G10" s="120">
        <v>45265</v>
      </c>
      <c r="H10" s="77" t="s">
        <v>1290</v>
      </c>
      <c r="I10" s="14" t="s">
        <v>34</v>
      </c>
      <c r="J10" s="58" t="s">
        <v>35</v>
      </c>
      <c r="K10" s="136">
        <v>248292</v>
      </c>
    </row>
    <row r="11" spans="1:11" s="12" customFormat="1" ht="27">
      <c r="A11" s="5" t="s">
        <v>2619</v>
      </c>
      <c r="B11" s="5" t="s">
        <v>3</v>
      </c>
      <c r="C11" s="122" t="s">
        <v>586</v>
      </c>
      <c r="D11" s="123">
        <v>44204</v>
      </c>
      <c r="E11" s="84" t="s">
        <v>290</v>
      </c>
      <c r="F11" s="52">
        <v>18230457</v>
      </c>
      <c r="G11" s="120">
        <v>45266</v>
      </c>
      <c r="H11" s="77" t="s">
        <v>1291</v>
      </c>
      <c r="I11" s="14" t="s">
        <v>34</v>
      </c>
      <c r="J11" s="58" t="s">
        <v>35</v>
      </c>
      <c r="K11" s="136">
        <v>264292</v>
      </c>
    </row>
    <row r="12" spans="1:11" s="12" customFormat="1" ht="27">
      <c r="A12" s="5" t="s">
        <v>2619</v>
      </c>
      <c r="B12" s="5" t="s">
        <v>3</v>
      </c>
      <c r="C12" s="122" t="s">
        <v>586</v>
      </c>
      <c r="D12" s="123">
        <v>44204</v>
      </c>
      <c r="E12" s="84" t="s">
        <v>290</v>
      </c>
      <c r="F12" s="52">
        <v>18230458</v>
      </c>
      <c r="G12" s="120">
        <v>45266</v>
      </c>
      <c r="H12" s="77" t="s">
        <v>1286</v>
      </c>
      <c r="I12" s="14" t="s">
        <v>34</v>
      </c>
      <c r="J12" s="58" t="s">
        <v>35</v>
      </c>
      <c r="K12" s="136">
        <v>373292</v>
      </c>
    </row>
    <row r="13" spans="1:11" s="12" customFormat="1" ht="27">
      <c r="A13" s="5" t="s">
        <v>2619</v>
      </c>
      <c r="B13" s="5" t="s">
        <v>17</v>
      </c>
      <c r="C13" s="84" t="s">
        <v>2670</v>
      </c>
      <c r="D13" s="128">
        <v>45240</v>
      </c>
      <c r="E13" s="14" t="s">
        <v>33</v>
      </c>
      <c r="F13" s="52">
        <v>18230459</v>
      </c>
      <c r="G13" s="120">
        <v>45266</v>
      </c>
      <c r="H13" s="77" t="s">
        <v>1293</v>
      </c>
      <c r="I13" s="77" t="s">
        <v>1294</v>
      </c>
      <c r="J13" s="135" t="s">
        <v>778</v>
      </c>
      <c r="K13" s="136">
        <v>6188000</v>
      </c>
    </row>
    <row r="14" spans="1:11" s="12" customFormat="1" ht="27">
      <c r="A14" s="5" t="s">
        <v>2619</v>
      </c>
      <c r="B14" s="5" t="s">
        <v>17</v>
      </c>
      <c r="C14" s="84" t="s">
        <v>2670</v>
      </c>
      <c r="D14" s="128">
        <v>45240</v>
      </c>
      <c r="E14" s="14" t="s">
        <v>33</v>
      </c>
      <c r="F14" s="52">
        <v>18230460</v>
      </c>
      <c r="G14" s="120">
        <v>45266</v>
      </c>
      <c r="H14" s="77" t="s">
        <v>1295</v>
      </c>
      <c r="I14" s="77" t="s">
        <v>469</v>
      </c>
      <c r="J14" s="135" t="s">
        <v>1296</v>
      </c>
      <c r="K14" s="136">
        <v>237597</v>
      </c>
    </row>
    <row r="15" spans="1:11" s="12" customFormat="1" ht="27">
      <c r="A15" s="5" t="s">
        <v>2619</v>
      </c>
      <c r="B15" s="5" t="s">
        <v>17</v>
      </c>
      <c r="C15" s="84" t="s">
        <v>2670</v>
      </c>
      <c r="D15" s="128">
        <v>45240</v>
      </c>
      <c r="E15" s="14" t="s">
        <v>33</v>
      </c>
      <c r="F15" s="52">
        <v>18230461</v>
      </c>
      <c r="G15" s="120">
        <v>45266</v>
      </c>
      <c r="H15" s="77" t="s">
        <v>1297</v>
      </c>
      <c r="I15" s="77" t="s">
        <v>1298</v>
      </c>
      <c r="J15" s="135" t="s">
        <v>1299</v>
      </c>
      <c r="K15" s="136">
        <v>314161</v>
      </c>
    </row>
    <row r="16" spans="1:11" s="12" customFormat="1" ht="27">
      <c r="A16" s="5" t="s">
        <v>2619</v>
      </c>
      <c r="B16" s="5" t="s">
        <v>3</v>
      </c>
      <c r="C16" s="97" t="s">
        <v>1300</v>
      </c>
      <c r="D16" s="54">
        <v>45230</v>
      </c>
      <c r="E16" s="84" t="s">
        <v>290</v>
      </c>
      <c r="F16" s="52">
        <v>18230462</v>
      </c>
      <c r="G16" s="120">
        <v>45266</v>
      </c>
      <c r="H16" s="77" t="s">
        <v>1301</v>
      </c>
      <c r="I16" s="77" t="s">
        <v>1302</v>
      </c>
      <c r="J16" s="135" t="s">
        <v>1303</v>
      </c>
      <c r="K16" s="136">
        <v>31455626</v>
      </c>
    </row>
    <row r="17" spans="1:11" s="12" customFormat="1" ht="27">
      <c r="A17" s="5" t="s">
        <v>2619</v>
      </c>
      <c r="B17" s="5" t="s">
        <v>17</v>
      </c>
      <c r="C17" s="84" t="s">
        <v>1304</v>
      </c>
      <c r="D17" s="128">
        <v>45250</v>
      </c>
      <c r="E17" s="84" t="s">
        <v>290</v>
      </c>
      <c r="F17" s="52">
        <v>18230463</v>
      </c>
      <c r="G17" s="120">
        <v>45266</v>
      </c>
      <c r="H17" s="77" t="s">
        <v>2642</v>
      </c>
      <c r="I17" s="77" t="s">
        <v>1305</v>
      </c>
      <c r="J17" s="135" t="s">
        <v>1306</v>
      </c>
      <c r="K17" s="136">
        <v>329338</v>
      </c>
    </row>
    <row r="18" spans="1:11" s="12" customFormat="1" ht="27">
      <c r="A18" s="5" t="s">
        <v>2619</v>
      </c>
      <c r="B18" s="14" t="s">
        <v>15</v>
      </c>
      <c r="C18" s="6" t="s">
        <v>16</v>
      </c>
      <c r="D18" s="6" t="s">
        <v>16</v>
      </c>
      <c r="E18" s="84" t="s">
        <v>290</v>
      </c>
      <c r="F18" s="52">
        <v>18230464</v>
      </c>
      <c r="G18" s="120">
        <v>45266</v>
      </c>
      <c r="H18" s="77" t="s">
        <v>1307</v>
      </c>
      <c r="I18" s="84" t="s">
        <v>843</v>
      </c>
      <c r="J18" s="126" t="s">
        <v>844</v>
      </c>
      <c r="K18" s="136">
        <v>438941</v>
      </c>
    </row>
    <row r="19" spans="1:11" s="12" customFormat="1" ht="27">
      <c r="A19" s="5" t="s">
        <v>2619</v>
      </c>
      <c r="B19" s="5" t="s">
        <v>3</v>
      </c>
      <c r="C19" s="97" t="s">
        <v>1308</v>
      </c>
      <c r="D19" s="54">
        <v>45259</v>
      </c>
      <c r="E19" s="84" t="s">
        <v>290</v>
      </c>
      <c r="F19" s="52">
        <v>18230465</v>
      </c>
      <c r="G19" s="120">
        <v>45266</v>
      </c>
      <c r="H19" s="77" t="s">
        <v>1309</v>
      </c>
      <c r="I19" s="77" t="s">
        <v>1310</v>
      </c>
      <c r="J19" s="135" t="s">
        <v>1311</v>
      </c>
      <c r="K19" s="136">
        <v>5069757</v>
      </c>
    </row>
    <row r="20" spans="1:11" s="12" customFormat="1" ht="27">
      <c r="A20" s="5" t="s">
        <v>2619</v>
      </c>
      <c r="B20" s="14" t="s">
        <v>15</v>
      </c>
      <c r="C20" s="6" t="s">
        <v>16</v>
      </c>
      <c r="D20" s="6" t="s">
        <v>16</v>
      </c>
      <c r="E20" s="84" t="s">
        <v>290</v>
      </c>
      <c r="F20" s="52">
        <v>18230466</v>
      </c>
      <c r="G20" s="120">
        <v>45273</v>
      </c>
      <c r="H20" s="77" t="s">
        <v>1312</v>
      </c>
      <c r="I20" s="77" t="s">
        <v>1313</v>
      </c>
      <c r="J20" s="135" t="s">
        <v>1314</v>
      </c>
      <c r="K20" s="136">
        <v>2986777</v>
      </c>
    </row>
    <row r="21" spans="1:11" s="12" customFormat="1" ht="27">
      <c r="A21" s="5" t="s">
        <v>2619</v>
      </c>
      <c r="B21" s="14" t="s">
        <v>15</v>
      </c>
      <c r="C21" s="6" t="s">
        <v>16</v>
      </c>
      <c r="D21" s="6" t="s">
        <v>16</v>
      </c>
      <c r="E21" s="84" t="s">
        <v>290</v>
      </c>
      <c r="F21" s="52">
        <v>18230467</v>
      </c>
      <c r="G21" s="120">
        <v>45274</v>
      </c>
      <c r="H21" s="77" t="s">
        <v>1315</v>
      </c>
      <c r="I21" s="77" t="s">
        <v>1316</v>
      </c>
      <c r="J21" s="135" t="s">
        <v>1317</v>
      </c>
      <c r="K21" s="136">
        <v>128220</v>
      </c>
    </row>
    <row r="22" spans="1:11" s="12" customFormat="1" ht="27">
      <c r="A22" s="5" t="s">
        <v>2619</v>
      </c>
      <c r="B22" s="5" t="s">
        <v>0</v>
      </c>
      <c r="C22" s="6" t="s">
        <v>16</v>
      </c>
      <c r="D22" s="6" t="s">
        <v>16</v>
      </c>
      <c r="E22" s="84" t="s">
        <v>290</v>
      </c>
      <c r="F22" s="52">
        <v>18230468</v>
      </c>
      <c r="G22" s="120">
        <v>45274</v>
      </c>
      <c r="H22" s="77" t="s">
        <v>2643</v>
      </c>
      <c r="I22" s="77" t="s">
        <v>1318</v>
      </c>
      <c r="J22" s="135" t="s">
        <v>1319</v>
      </c>
      <c r="K22" s="136">
        <v>2352999</v>
      </c>
    </row>
    <row r="23" spans="1:11" s="12" customFormat="1" ht="27">
      <c r="A23" s="5" t="s">
        <v>2619</v>
      </c>
      <c r="B23" s="5" t="s">
        <v>0</v>
      </c>
      <c r="C23" s="6" t="s">
        <v>16</v>
      </c>
      <c r="D23" s="6" t="s">
        <v>16</v>
      </c>
      <c r="E23" s="84" t="s">
        <v>290</v>
      </c>
      <c r="F23" s="52">
        <v>18230469</v>
      </c>
      <c r="G23" s="120">
        <v>45274</v>
      </c>
      <c r="H23" s="77" t="s">
        <v>2644</v>
      </c>
      <c r="I23" s="77" t="s">
        <v>1320</v>
      </c>
      <c r="J23" s="135" t="s">
        <v>1321</v>
      </c>
      <c r="K23" s="136">
        <v>104000</v>
      </c>
    </row>
    <row r="24" spans="1:11" s="12" customFormat="1" ht="27">
      <c r="A24" s="5" t="s">
        <v>2619</v>
      </c>
      <c r="B24" s="5" t="s">
        <v>0</v>
      </c>
      <c r="C24" s="6" t="s">
        <v>16</v>
      </c>
      <c r="D24" s="6" t="s">
        <v>16</v>
      </c>
      <c r="E24" s="84" t="s">
        <v>290</v>
      </c>
      <c r="F24" s="52">
        <v>18230470</v>
      </c>
      <c r="G24" s="120">
        <v>45274</v>
      </c>
      <c r="H24" s="77" t="s">
        <v>2645</v>
      </c>
      <c r="I24" s="77" t="s">
        <v>1320</v>
      </c>
      <c r="J24" s="135" t="s">
        <v>1321</v>
      </c>
      <c r="K24" s="136">
        <v>150000</v>
      </c>
    </row>
    <row r="25" spans="1:11" s="12" customFormat="1" ht="27">
      <c r="A25" s="5" t="s">
        <v>2619</v>
      </c>
      <c r="B25" s="84" t="s">
        <v>346</v>
      </c>
      <c r="C25" s="6" t="s">
        <v>16</v>
      </c>
      <c r="D25" s="6" t="s">
        <v>16</v>
      </c>
      <c r="E25" s="14" t="s">
        <v>33</v>
      </c>
      <c r="F25" s="52">
        <v>18230471</v>
      </c>
      <c r="G25" s="120">
        <v>45275</v>
      </c>
      <c r="H25" s="77" t="s">
        <v>1322</v>
      </c>
      <c r="I25" s="77" t="s">
        <v>1323</v>
      </c>
      <c r="J25" s="135" t="s">
        <v>1324</v>
      </c>
      <c r="K25" s="136">
        <v>2299410</v>
      </c>
    </row>
    <row r="26" spans="1:11" s="12" customFormat="1" ht="27">
      <c r="A26" s="5" t="s">
        <v>2619</v>
      </c>
      <c r="B26" s="14" t="s">
        <v>15</v>
      </c>
      <c r="C26" s="6" t="s">
        <v>16</v>
      </c>
      <c r="D26" s="6" t="s">
        <v>16</v>
      </c>
      <c r="E26" s="14" t="s">
        <v>33</v>
      </c>
      <c r="F26" s="52">
        <v>18230472</v>
      </c>
      <c r="G26" s="120">
        <v>45279</v>
      </c>
      <c r="H26" s="77" t="s">
        <v>1325</v>
      </c>
      <c r="I26" s="77" t="s">
        <v>1326</v>
      </c>
      <c r="J26" s="135" t="s">
        <v>1327</v>
      </c>
      <c r="K26" s="136">
        <v>349000</v>
      </c>
    </row>
    <row r="27" spans="1:11" s="12" customFormat="1" ht="27">
      <c r="A27" s="5" t="s">
        <v>2619</v>
      </c>
      <c r="B27" s="14" t="s">
        <v>15</v>
      </c>
      <c r="C27" s="6" t="s">
        <v>16</v>
      </c>
      <c r="D27" s="6" t="s">
        <v>16</v>
      </c>
      <c r="E27" s="14" t="s">
        <v>33</v>
      </c>
      <c r="F27" s="52">
        <v>18230473</v>
      </c>
      <c r="G27" s="120">
        <v>45279</v>
      </c>
      <c r="H27" s="77" t="s">
        <v>1328</v>
      </c>
      <c r="I27" s="77" t="s">
        <v>1329</v>
      </c>
      <c r="J27" s="135" t="s">
        <v>1330</v>
      </c>
      <c r="K27" s="136">
        <v>222889</v>
      </c>
    </row>
    <row r="28" spans="1:11" s="12" customFormat="1" ht="27">
      <c r="A28" s="5" t="s">
        <v>2619</v>
      </c>
      <c r="B28" s="14" t="s">
        <v>15</v>
      </c>
      <c r="C28" s="6" t="s">
        <v>16</v>
      </c>
      <c r="D28" s="6" t="s">
        <v>16</v>
      </c>
      <c r="E28" s="84" t="s">
        <v>290</v>
      </c>
      <c r="F28" s="52">
        <v>18230474</v>
      </c>
      <c r="G28" s="120">
        <v>45279</v>
      </c>
      <c r="H28" s="77" t="s">
        <v>1331</v>
      </c>
      <c r="I28" s="77" t="s">
        <v>181</v>
      </c>
      <c r="J28" s="135" t="s">
        <v>182</v>
      </c>
      <c r="K28" s="136">
        <v>1494640</v>
      </c>
    </row>
    <row r="29" spans="1:11" s="12" customFormat="1" ht="27">
      <c r="A29" s="5" t="s">
        <v>2619</v>
      </c>
      <c r="B29" s="5" t="s">
        <v>0</v>
      </c>
      <c r="C29" s="6" t="s">
        <v>16</v>
      </c>
      <c r="D29" s="6" t="s">
        <v>16</v>
      </c>
      <c r="E29" s="84" t="s">
        <v>290</v>
      </c>
      <c r="F29" s="52">
        <v>18230475</v>
      </c>
      <c r="G29" s="120">
        <v>45280</v>
      </c>
      <c r="H29" s="77" t="s">
        <v>1332</v>
      </c>
      <c r="I29" s="77" t="s">
        <v>1333</v>
      </c>
      <c r="J29" s="135" t="s">
        <v>1334</v>
      </c>
      <c r="K29" s="136">
        <v>1013285</v>
      </c>
    </row>
    <row r="30" spans="1:11" s="12" customFormat="1" ht="27">
      <c r="A30" s="5" t="s">
        <v>2619</v>
      </c>
      <c r="B30" s="14" t="s">
        <v>15</v>
      </c>
      <c r="C30" s="6" t="s">
        <v>16</v>
      </c>
      <c r="D30" s="6" t="s">
        <v>16</v>
      </c>
      <c r="E30" s="84" t="s">
        <v>290</v>
      </c>
      <c r="F30" s="52">
        <v>18230476</v>
      </c>
      <c r="G30" s="120">
        <v>45282</v>
      </c>
      <c r="H30" s="77" t="s">
        <v>1335</v>
      </c>
      <c r="I30" s="84" t="s">
        <v>843</v>
      </c>
      <c r="J30" s="126" t="s">
        <v>844</v>
      </c>
      <c r="K30" s="136">
        <v>146801</v>
      </c>
    </row>
    <row r="31" spans="1:11" s="12" customFormat="1" ht="27">
      <c r="A31" s="5" t="s">
        <v>2619</v>
      </c>
      <c r="B31" s="5" t="s">
        <v>0</v>
      </c>
      <c r="C31" s="6" t="s">
        <v>16</v>
      </c>
      <c r="D31" s="6" t="s">
        <v>16</v>
      </c>
      <c r="E31" s="84" t="s">
        <v>290</v>
      </c>
      <c r="F31" s="52">
        <v>18230477</v>
      </c>
      <c r="G31" s="120">
        <v>45282</v>
      </c>
      <c r="H31" s="77" t="s">
        <v>2642</v>
      </c>
      <c r="I31" s="77" t="s">
        <v>1305</v>
      </c>
      <c r="J31" s="135" t="s">
        <v>1306</v>
      </c>
      <c r="K31" s="136">
        <v>329338</v>
      </c>
    </row>
    <row r="32" spans="1:11" s="12" customFormat="1" ht="13.5">
      <c r="A32" s="5" t="s">
        <v>2619</v>
      </c>
      <c r="B32" s="84" t="s">
        <v>346</v>
      </c>
      <c r="C32" s="6" t="s">
        <v>16</v>
      </c>
      <c r="D32" s="6" t="s">
        <v>16</v>
      </c>
      <c r="E32" s="14" t="s">
        <v>33</v>
      </c>
      <c r="F32" s="52">
        <v>18230478</v>
      </c>
      <c r="G32" s="120">
        <v>45286</v>
      </c>
      <c r="H32" s="77" t="s">
        <v>1336</v>
      </c>
      <c r="I32" s="77" t="s">
        <v>1337</v>
      </c>
      <c r="J32" s="135" t="s">
        <v>1338</v>
      </c>
      <c r="K32" s="136">
        <v>1556914</v>
      </c>
    </row>
    <row r="33" spans="1:11" s="12" customFormat="1" ht="13.5">
      <c r="A33" s="5" t="s">
        <v>2619</v>
      </c>
      <c r="B33" s="84" t="s">
        <v>346</v>
      </c>
      <c r="C33" s="6" t="s">
        <v>16</v>
      </c>
      <c r="D33" s="6" t="s">
        <v>16</v>
      </c>
      <c r="E33" s="14" t="s">
        <v>33</v>
      </c>
      <c r="F33" s="52">
        <v>18230479</v>
      </c>
      <c r="G33" s="120">
        <v>45286</v>
      </c>
      <c r="H33" s="77" t="s">
        <v>1336</v>
      </c>
      <c r="I33" s="77" t="s">
        <v>1339</v>
      </c>
      <c r="J33" s="135" t="s">
        <v>1340</v>
      </c>
      <c r="K33" s="136">
        <v>9583070</v>
      </c>
    </row>
    <row r="34" spans="1:11" s="12" customFormat="1" ht="27">
      <c r="A34" s="5" t="s">
        <v>2619</v>
      </c>
      <c r="B34" s="14" t="s">
        <v>15</v>
      </c>
      <c r="C34" s="6" t="s">
        <v>16</v>
      </c>
      <c r="D34" s="6" t="s">
        <v>16</v>
      </c>
      <c r="E34" s="84" t="s">
        <v>290</v>
      </c>
      <c r="F34" s="52">
        <v>18230480</v>
      </c>
      <c r="G34" s="120">
        <v>45286</v>
      </c>
      <c r="H34" s="77" t="s">
        <v>1341</v>
      </c>
      <c r="I34" s="84" t="s">
        <v>843</v>
      </c>
      <c r="J34" s="126" t="s">
        <v>844</v>
      </c>
      <c r="K34" s="136">
        <v>146933</v>
      </c>
    </row>
    <row r="35" spans="1:11" s="12" customFormat="1" ht="27">
      <c r="A35" s="5" t="s">
        <v>2619</v>
      </c>
      <c r="B35" s="14" t="s">
        <v>15</v>
      </c>
      <c r="C35" s="6" t="s">
        <v>16</v>
      </c>
      <c r="D35" s="6" t="s">
        <v>16</v>
      </c>
      <c r="E35" s="84" t="s">
        <v>290</v>
      </c>
      <c r="F35" s="52">
        <v>18230481</v>
      </c>
      <c r="G35" s="120">
        <v>45287</v>
      </c>
      <c r="H35" s="77" t="s">
        <v>1342</v>
      </c>
      <c r="I35" s="77" t="s">
        <v>1343</v>
      </c>
      <c r="J35" s="135" t="s">
        <v>1344</v>
      </c>
      <c r="K35" s="136">
        <v>101150</v>
      </c>
    </row>
    <row r="36" spans="1:11" s="12" customFormat="1" ht="13.5">
      <c r="A36" s="5" t="s">
        <v>2619</v>
      </c>
      <c r="B36" s="8" t="s">
        <v>20</v>
      </c>
      <c r="C36" s="6" t="s">
        <v>16</v>
      </c>
      <c r="D36" s="6" t="s">
        <v>16</v>
      </c>
      <c r="E36" s="14" t="s">
        <v>21</v>
      </c>
      <c r="F36" s="97" t="s">
        <v>1292</v>
      </c>
      <c r="G36" s="120">
        <v>45291</v>
      </c>
      <c r="H36" s="55" t="s">
        <v>1345</v>
      </c>
      <c r="I36" s="142" t="s">
        <v>817</v>
      </c>
      <c r="J36" s="152" t="s">
        <v>398</v>
      </c>
      <c r="K36" s="136">
        <v>1228900</v>
      </c>
    </row>
    <row r="37" spans="1:11" s="12" customFormat="1" ht="13.5">
      <c r="A37" s="5" t="s">
        <v>2619</v>
      </c>
      <c r="B37" s="8" t="s">
        <v>20</v>
      </c>
      <c r="C37" s="6" t="s">
        <v>16</v>
      </c>
      <c r="D37" s="6" t="s">
        <v>16</v>
      </c>
      <c r="E37" s="14" t="s">
        <v>21</v>
      </c>
      <c r="F37" s="129" t="s">
        <v>1292</v>
      </c>
      <c r="G37" s="120">
        <v>45291</v>
      </c>
      <c r="H37" s="55" t="s">
        <v>1346</v>
      </c>
      <c r="I37" s="77" t="s">
        <v>1347</v>
      </c>
      <c r="J37" s="133" t="s">
        <v>1348</v>
      </c>
      <c r="K37" s="136">
        <v>1680384</v>
      </c>
    </row>
    <row r="38" spans="1:11" s="12" customFormat="1" ht="13.5">
      <c r="A38" s="5" t="s">
        <v>2619</v>
      </c>
      <c r="B38" s="8" t="s">
        <v>20</v>
      </c>
      <c r="C38" s="6" t="s">
        <v>16</v>
      </c>
      <c r="D38" s="6" t="s">
        <v>16</v>
      </c>
      <c r="E38" s="14" t="s">
        <v>21</v>
      </c>
      <c r="F38" s="97" t="s">
        <v>1292</v>
      </c>
      <c r="G38" s="120">
        <v>45291</v>
      </c>
      <c r="H38" s="55" t="s">
        <v>1349</v>
      </c>
      <c r="I38" s="77" t="s">
        <v>1350</v>
      </c>
      <c r="J38" s="133" t="s">
        <v>1351</v>
      </c>
      <c r="K38" s="130">
        <v>118783</v>
      </c>
    </row>
    <row r="39" spans="1:11" s="12" customFormat="1" ht="13.5">
      <c r="A39" s="5" t="s">
        <v>2619</v>
      </c>
      <c r="B39" s="8" t="s">
        <v>20</v>
      </c>
      <c r="C39" s="6" t="s">
        <v>16</v>
      </c>
      <c r="D39" s="6" t="s">
        <v>16</v>
      </c>
      <c r="E39" s="14" t="s">
        <v>21</v>
      </c>
      <c r="F39" s="129" t="s">
        <v>1292</v>
      </c>
      <c r="G39" s="120">
        <v>45291</v>
      </c>
      <c r="H39" s="55" t="s">
        <v>1352</v>
      </c>
      <c r="I39" s="55" t="s">
        <v>1353</v>
      </c>
      <c r="J39" s="56" t="s">
        <v>1354</v>
      </c>
      <c r="K39" s="130">
        <v>13410</v>
      </c>
    </row>
    <row r="40" spans="1:11" s="12" customFormat="1" ht="13.5">
      <c r="A40" s="5" t="s">
        <v>19</v>
      </c>
      <c r="B40" s="14" t="s">
        <v>15</v>
      </c>
      <c r="C40" s="6" t="s">
        <v>16</v>
      </c>
      <c r="D40" s="6" t="s">
        <v>16</v>
      </c>
      <c r="E40" s="14" t="s">
        <v>33</v>
      </c>
      <c r="F40" s="52">
        <v>1230218</v>
      </c>
      <c r="G40" s="120">
        <v>45261</v>
      </c>
      <c r="H40" s="77" t="s">
        <v>1991</v>
      </c>
      <c r="I40" s="77" t="s">
        <v>1992</v>
      </c>
      <c r="J40" s="135" t="s">
        <v>1993</v>
      </c>
      <c r="K40" s="136">
        <v>916300</v>
      </c>
    </row>
    <row r="41" spans="1:11" s="12" customFormat="1" ht="13.5">
      <c r="A41" s="5" t="s">
        <v>19</v>
      </c>
      <c r="B41" s="14" t="s">
        <v>15</v>
      </c>
      <c r="C41" s="6" t="s">
        <v>16</v>
      </c>
      <c r="D41" s="6" t="s">
        <v>16</v>
      </c>
      <c r="E41" s="14" t="s">
        <v>33</v>
      </c>
      <c r="F41" s="52">
        <v>1230219</v>
      </c>
      <c r="G41" s="120">
        <v>45261</v>
      </c>
      <c r="H41" s="77" t="s">
        <v>1994</v>
      </c>
      <c r="I41" s="77" t="s">
        <v>1995</v>
      </c>
      <c r="J41" s="135" t="s">
        <v>1996</v>
      </c>
      <c r="K41" s="136">
        <v>125414</v>
      </c>
    </row>
    <row r="42" spans="1:11" s="12" customFormat="1" ht="13.5">
      <c r="A42" s="5" t="s">
        <v>19</v>
      </c>
      <c r="B42" s="14" t="s">
        <v>15</v>
      </c>
      <c r="C42" s="6" t="s">
        <v>16</v>
      </c>
      <c r="D42" s="6" t="s">
        <v>16</v>
      </c>
      <c r="E42" s="84" t="s">
        <v>290</v>
      </c>
      <c r="F42" s="52">
        <v>1230220</v>
      </c>
      <c r="G42" s="120">
        <v>45264</v>
      </c>
      <c r="H42" s="77" t="s">
        <v>1997</v>
      </c>
      <c r="I42" s="77" t="s">
        <v>1998</v>
      </c>
      <c r="J42" s="135" t="s">
        <v>1999</v>
      </c>
      <c r="K42" s="136">
        <v>2250000</v>
      </c>
    </row>
    <row r="43" spans="1:11" s="12" customFormat="1" ht="27">
      <c r="A43" s="5" t="s">
        <v>19</v>
      </c>
      <c r="B43" s="5" t="s">
        <v>0</v>
      </c>
      <c r="C43" s="6" t="s">
        <v>16</v>
      </c>
      <c r="D43" s="6" t="s">
        <v>16</v>
      </c>
      <c r="E43" s="14" t="s">
        <v>33</v>
      </c>
      <c r="F43" s="52">
        <v>1230221</v>
      </c>
      <c r="G43" s="120">
        <v>45265</v>
      </c>
      <c r="H43" s="77" t="s">
        <v>2000</v>
      </c>
      <c r="I43" s="77" t="s">
        <v>1298</v>
      </c>
      <c r="J43" s="135" t="s">
        <v>1299</v>
      </c>
      <c r="K43" s="136">
        <v>314161</v>
      </c>
    </row>
    <row r="44" spans="1:11" s="12" customFormat="1" ht="13.5">
      <c r="A44" s="5" t="s">
        <v>19</v>
      </c>
      <c r="B44" s="14" t="s">
        <v>15</v>
      </c>
      <c r="C44" s="6" t="s">
        <v>16</v>
      </c>
      <c r="D44" s="6" t="s">
        <v>16</v>
      </c>
      <c r="E44" s="84" t="s">
        <v>290</v>
      </c>
      <c r="F44" s="52">
        <v>1230222</v>
      </c>
      <c r="G44" s="120">
        <v>45265</v>
      </c>
      <c r="H44" s="77" t="s">
        <v>2001</v>
      </c>
      <c r="I44" s="77" t="s">
        <v>2002</v>
      </c>
      <c r="J44" s="135" t="s">
        <v>2003</v>
      </c>
      <c r="K44" s="136">
        <v>3000000</v>
      </c>
    </row>
    <row r="45" spans="1:11" s="12" customFormat="1" ht="27">
      <c r="A45" s="5" t="s">
        <v>19</v>
      </c>
      <c r="B45" s="5" t="s">
        <v>0</v>
      </c>
      <c r="C45" s="6" t="s">
        <v>16</v>
      </c>
      <c r="D45" s="6" t="s">
        <v>16</v>
      </c>
      <c r="E45" s="14" t="s">
        <v>33</v>
      </c>
      <c r="F45" s="52">
        <v>1230223</v>
      </c>
      <c r="G45" s="120">
        <v>45267</v>
      </c>
      <c r="H45" s="77" t="s">
        <v>2000</v>
      </c>
      <c r="I45" s="77" t="s">
        <v>2004</v>
      </c>
      <c r="J45" s="135" t="s">
        <v>2005</v>
      </c>
      <c r="K45" s="136">
        <v>244426</v>
      </c>
    </row>
    <row r="46" spans="1:11" s="12" customFormat="1" ht="27">
      <c r="A46" s="5" t="s">
        <v>19</v>
      </c>
      <c r="B46" s="5" t="s">
        <v>0</v>
      </c>
      <c r="C46" s="6" t="s">
        <v>16</v>
      </c>
      <c r="D46" s="6" t="s">
        <v>16</v>
      </c>
      <c r="E46" s="14" t="s">
        <v>33</v>
      </c>
      <c r="F46" s="52">
        <v>1230224</v>
      </c>
      <c r="G46" s="120">
        <v>45267</v>
      </c>
      <c r="H46" s="77" t="s">
        <v>2000</v>
      </c>
      <c r="I46" s="77" t="s">
        <v>321</v>
      </c>
      <c r="J46" s="135" t="s">
        <v>2006</v>
      </c>
      <c r="K46" s="136">
        <v>4046000</v>
      </c>
    </row>
    <row r="47" spans="1:11" s="12" customFormat="1" ht="27">
      <c r="A47" s="5" t="s">
        <v>19</v>
      </c>
      <c r="B47" s="5" t="s">
        <v>0</v>
      </c>
      <c r="C47" s="6" t="s">
        <v>16</v>
      </c>
      <c r="D47" s="6" t="s">
        <v>16</v>
      </c>
      <c r="E47" s="14" t="s">
        <v>33</v>
      </c>
      <c r="F47" s="52">
        <v>1230225</v>
      </c>
      <c r="G47" s="120">
        <v>45267</v>
      </c>
      <c r="H47" s="77" t="s">
        <v>2000</v>
      </c>
      <c r="I47" s="77" t="s">
        <v>321</v>
      </c>
      <c r="J47" s="135" t="s">
        <v>2006</v>
      </c>
      <c r="K47" s="136">
        <v>1785000</v>
      </c>
    </row>
    <row r="48" spans="1:11" s="12" customFormat="1" ht="27">
      <c r="A48" s="5" t="s">
        <v>19</v>
      </c>
      <c r="B48" s="14" t="s">
        <v>15</v>
      </c>
      <c r="C48" s="6" t="s">
        <v>16</v>
      </c>
      <c r="D48" s="6" t="s">
        <v>16</v>
      </c>
      <c r="E48" s="84" t="s">
        <v>290</v>
      </c>
      <c r="F48" s="52">
        <v>1230226</v>
      </c>
      <c r="G48" s="120">
        <v>45267</v>
      </c>
      <c r="H48" s="77" t="s">
        <v>2007</v>
      </c>
      <c r="I48" s="77" t="s">
        <v>2008</v>
      </c>
      <c r="J48" s="135" t="s">
        <v>2009</v>
      </c>
      <c r="K48" s="136">
        <v>89250</v>
      </c>
    </row>
    <row r="49" spans="1:11" s="12" customFormat="1" ht="13.5">
      <c r="A49" s="5" t="s">
        <v>19</v>
      </c>
      <c r="B49" s="84" t="s">
        <v>346</v>
      </c>
      <c r="C49" s="6" t="s">
        <v>16</v>
      </c>
      <c r="D49" s="6" t="s">
        <v>16</v>
      </c>
      <c r="E49" s="14" t="s">
        <v>33</v>
      </c>
      <c r="F49" s="52">
        <v>1230227</v>
      </c>
      <c r="G49" s="120">
        <v>45271</v>
      </c>
      <c r="H49" s="77" t="s">
        <v>2010</v>
      </c>
      <c r="I49" s="84" t="s">
        <v>682</v>
      </c>
      <c r="J49" s="126" t="s">
        <v>392</v>
      </c>
      <c r="K49" s="136">
        <v>13000000</v>
      </c>
    </row>
    <row r="50" spans="1:11" s="12" customFormat="1" ht="13.5">
      <c r="A50" s="5" t="s">
        <v>19</v>
      </c>
      <c r="B50" s="14" t="s">
        <v>15</v>
      </c>
      <c r="C50" s="6" t="s">
        <v>16</v>
      </c>
      <c r="D50" s="6" t="s">
        <v>16</v>
      </c>
      <c r="E50" s="14" t="s">
        <v>33</v>
      </c>
      <c r="F50" s="52">
        <v>1230228</v>
      </c>
      <c r="G50" s="120">
        <v>45272</v>
      </c>
      <c r="H50" s="77" t="s">
        <v>2011</v>
      </c>
      <c r="I50" s="77" t="s">
        <v>1992</v>
      </c>
      <c r="J50" s="135" t="s">
        <v>1993</v>
      </c>
      <c r="K50" s="136">
        <v>2932160</v>
      </c>
    </row>
    <row r="51" spans="1:11" s="12" customFormat="1" ht="13.5">
      <c r="A51" s="5" t="s">
        <v>19</v>
      </c>
      <c r="B51" s="14" t="s">
        <v>15</v>
      </c>
      <c r="C51" s="6" t="s">
        <v>16</v>
      </c>
      <c r="D51" s="6" t="s">
        <v>16</v>
      </c>
      <c r="E51" s="14" t="s">
        <v>33</v>
      </c>
      <c r="F51" s="52">
        <v>1230229</v>
      </c>
      <c r="G51" s="120">
        <v>45272</v>
      </c>
      <c r="H51" s="77" t="s">
        <v>2012</v>
      </c>
      <c r="I51" s="77" t="s">
        <v>2013</v>
      </c>
      <c r="J51" s="135" t="s">
        <v>2014</v>
      </c>
      <c r="K51" s="136">
        <v>179600</v>
      </c>
    </row>
    <row r="52" spans="1:11" s="12" customFormat="1" ht="13.5">
      <c r="A52" s="5" t="s">
        <v>19</v>
      </c>
      <c r="B52" s="14" t="s">
        <v>15</v>
      </c>
      <c r="C52" s="6" t="s">
        <v>16</v>
      </c>
      <c r="D52" s="6" t="s">
        <v>16</v>
      </c>
      <c r="E52" s="84" t="s">
        <v>290</v>
      </c>
      <c r="F52" s="52">
        <v>1230230</v>
      </c>
      <c r="G52" s="120">
        <v>45261</v>
      </c>
      <c r="H52" s="77" t="s">
        <v>2015</v>
      </c>
      <c r="I52" s="77" t="s">
        <v>2016</v>
      </c>
      <c r="J52" s="135" t="s">
        <v>2017</v>
      </c>
      <c r="K52" s="136">
        <v>123760</v>
      </c>
    </row>
    <row r="53" spans="1:11" s="12" customFormat="1" ht="13.5">
      <c r="A53" s="5" t="s">
        <v>19</v>
      </c>
      <c r="B53" s="14" t="s">
        <v>15</v>
      </c>
      <c r="C53" s="6" t="s">
        <v>16</v>
      </c>
      <c r="D53" s="6" t="s">
        <v>16</v>
      </c>
      <c r="E53" s="84" t="s">
        <v>290</v>
      </c>
      <c r="F53" s="52">
        <v>1230231</v>
      </c>
      <c r="G53" s="120">
        <v>45273</v>
      </c>
      <c r="H53" s="77" t="s">
        <v>2018</v>
      </c>
      <c r="I53" s="77" t="s">
        <v>2019</v>
      </c>
      <c r="J53" s="135" t="s">
        <v>2020</v>
      </c>
      <c r="K53" s="136">
        <v>142800</v>
      </c>
    </row>
    <row r="54" spans="1:11" s="12" customFormat="1" ht="13.5">
      <c r="A54" s="5" t="s">
        <v>19</v>
      </c>
      <c r="B54" s="84" t="s">
        <v>346</v>
      </c>
      <c r="C54" s="6" t="s">
        <v>16</v>
      </c>
      <c r="D54" s="6" t="s">
        <v>16</v>
      </c>
      <c r="E54" s="14" t="s">
        <v>33</v>
      </c>
      <c r="F54" s="52">
        <v>1230233</v>
      </c>
      <c r="G54" s="120">
        <v>45274</v>
      </c>
      <c r="H54" s="77" t="s">
        <v>2021</v>
      </c>
      <c r="I54" s="77" t="s">
        <v>1992</v>
      </c>
      <c r="J54" s="135" t="s">
        <v>1993</v>
      </c>
      <c r="K54" s="136">
        <v>318837</v>
      </c>
    </row>
    <row r="55" spans="1:11" s="12" customFormat="1" ht="13.5">
      <c r="A55" s="5" t="s">
        <v>19</v>
      </c>
      <c r="B55" s="87" t="s">
        <v>23</v>
      </c>
      <c r="C55" s="52" t="s">
        <v>1990</v>
      </c>
      <c r="D55" s="52" t="s">
        <v>1990</v>
      </c>
      <c r="E55" s="14" t="s">
        <v>33</v>
      </c>
      <c r="F55" s="52">
        <v>1230234</v>
      </c>
      <c r="G55" s="120">
        <v>45274</v>
      </c>
      <c r="H55" s="77" t="s">
        <v>2021</v>
      </c>
      <c r="I55" s="77" t="s">
        <v>2022</v>
      </c>
      <c r="J55" s="135" t="s">
        <v>2023</v>
      </c>
      <c r="K55" s="136">
        <v>155271</v>
      </c>
    </row>
    <row r="56" spans="1:11" s="12" customFormat="1" ht="13.5">
      <c r="A56" s="5" t="s">
        <v>19</v>
      </c>
      <c r="B56" s="14" t="s">
        <v>15</v>
      </c>
      <c r="C56" s="6" t="s">
        <v>16</v>
      </c>
      <c r="D56" s="6" t="s">
        <v>16</v>
      </c>
      <c r="E56" s="84" t="s">
        <v>290</v>
      </c>
      <c r="F56" s="52">
        <v>1230235</v>
      </c>
      <c r="G56" s="120">
        <v>45278</v>
      </c>
      <c r="H56" s="77" t="s">
        <v>2024</v>
      </c>
      <c r="I56" s="77" t="s">
        <v>2016</v>
      </c>
      <c r="J56" s="135" t="s">
        <v>2017</v>
      </c>
      <c r="K56" s="136">
        <v>821100</v>
      </c>
    </row>
    <row r="57" spans="1:11" s="12" customFormat="1" ht="13.5">
      <c r="A57" s="5" t="s">
        <v>19</v>
      </c>
      <c r="B57" s="14" t="s">
        <v>15</v>
      </c>
      <c r="C57" s="6" t="s">
        <v>16</v>
      </c>
      <c r="D57" s="6" t="s">
        <v>16</v>
      </c>
      <c r="E57" s="14" t="s">
        <v>33</v>
      </c>
      <c r="F57" s="52">
        <v>1230236</v>
      </c>
      <c r="G57" s="120">
        <v>45275</v>
      </c>
      <c r="H57" s="77" t="s">
        <v>2025</v>
      </c>
      <c r="I57" s="77" t="s">
        <v>1191</v>
      </c>
      <c r="J57" s="133" t="s">
        <v>1192</v>
      </c>
      <c r="K57" s="136">
        <v>1486830</v>
      </c>
    </row>
    <row r="58" spans="1:11" s="12" customFormat="1" ht="27">
      <c r="A58" s="5" t="s">
        <v>19</v>
      </c>
      <c r="B58" s="5" t="s">
        <v>0</v>
      </c>
      <c r="C58" s="6" t="s">
        <v>16</v>
      </c>
      <c r="D58" s="6" t="s">
        <v>16</v>
      </c>
      <c r="E58" s="14" t="s">
        <v>33</v>
      </c>
      <c r="F58" s="52">
        <v>1230237</v>
      </c>
      <c r="G58" s="120">
        <v>45278</v>
      </c>
      <c r="H58" s="77" t="s">
        <v>2026</v>
      </c>
      <c r="I58" s="77" t="s">
        <v>1054</v>
      </c>
      <c r="J58" s="135" t="s">
        <v>1055</v>
      </c>
      <c r="K58" s="136" t="s">
        <v>2027</v>
      </c>
    </row>
    <row r="59" spans="1:11" s="12" customFormat="1" ht="13.5">
      <c r="A59" s="5" t="s">
        <v>19</v>
      </c>
      <c r="B59" s="14" t="s">
        <v>15</v>
      </c>
      <c r="C59" s="6" t="s">
        <v>16</v>
      </c>
      <c r="D59" s="6" t="s">
        <v>16</v>
      </c>
      <c r="E59" s="14" t="s">
        <v>33</v>
      </c>
      <c r="F59" s="52">
        <v>1230238</v>
      </c>
      <c r="G59" s="120">
        <v>45278</v>
      </c>
      <c r="H59" s="77" t="s">
        <v>2028</v>
      </c>
      <c r="I59" s="77" t="s">
        <v>2022</v>
      </c>
      <c r="J59" s="135" t="s">
        <v>2023</v>
      </c>
      <c r="K59" s="136">
        <v>19040</v>
      </c>
    </row>
    <row r="60" spans="1:11" s="12" customFormat="1" ht="13.5">
      <c r="A60" s="5" t="s">
        <v>19</v>
      </c>
      <c r="B60" s="14" t="s">
        <v>15</v>
      </c>
      <c r="C60" s="6" t="s">
        <v>16</v>
      </c>
      <c r="D60" s="6" t="s">
        <v>16</v>
      </c>
      <c r="E60" s="14" t="s">
        <v>33</v>
      </c>
      <c r="F60" s="52">
        <v>1230239</v>
      </c>
      <c r="G60" s="120">
        <v>45279</v>
      </c>
      <c r="H60" s="77" t="s">
        <v>2029</v>
      </c>
      <c r="I60" s="77" t="s">
        <v>2030</v>
      </c>
      <c r="J60" s="135" t="s">
        <v>2031</v>
      </c>
      <c r="K60" s="136">
        <v>1561875</v>
      </c>
    </row>
    <row r="61" spans="1:11" s="12" customFormat="1" ht="13.5">
      <c r="A61" s="5" t="s">
        <v>19</v>
      </c>
      <c r="B61" s="14" t="s">
        <v>15</v>
      </c>
      <c r="C61" s="6" t="s">
        <v>16</v>
      </c>
      <c r="D61" s="6" t="s">
        <v>16</v>
      </c>
      <c r="E61" s="14" t="s">
        <v>33</v>
      </c>
      <c r="F61" s="52">
        <v>1230240</v>
      </c>
      <c r="G61" s="120">
        <v>45279</v>
      </c>
      <c r="H61" s="77" t="s">
        <v>2032</v>
      </c>
      <c r="I61" s="77" t="s">
        <v>2033</v>
      </c>
      <c r="J61" s="135" t="s">
        <v>2034</v>
      </c>
      <c r="K61" s="136">
        <v>900000</v>
      </c>
    </row>
    <row r="62" spans="1:11" s="7" customFormat="1" ht="13.5">
      <c r="A62" s="5" t="s">
        <v>19</v>
      </c>
      <c r="B62" s="14" t="s">
        <v>15</v>
      </c>
      <c r="C62" s="6" t="s">
        <v>16</v>
      </c>
      <c r="D62" s="6" t="s">
        <v>16</v>
      </c>
      <c r="E62" s="14" t="s">
        <v>33</v>
      </c>
      <c r="F62" s="52">
        <v>1230241</v>
      </c>
      <c r="G62" s="120">
        <v>45279</v>
      </c>
      <c r="H62" s="77" t="s">
        <v>2035</v>
      </c>
      <c r="I62" s="77" t="s">
        <v>2036</v>
      </c>
      <c r="J62" s="135" t="s">
        <v>2037</v>
      </c>
      <c r="K62" s="136">
        <v>473400</v>
      </c>
    </row>
    <row r="63" spans="1:11" s="7" customFormat="1" ht="13.5">
      <c r="A63" s="5" t="s">
        <v>19</v>
      </c>
      <c r="B63" s="14" t="s">
        <v>15</v>
      </c>
      <c r="C63" s="6" t="s">
        <v>16</v>
      </c>
      <c r="D63" s="6" t="s">
        <v>16</v>
      </c>
      <c r="E63" s="84" t="s">
        <v>290</v>
      </c>
      <c r="F63" s="52">
        <v>1230242</v>
      </c>
      <c r="G63" s="120">
        <v>45280</v>
      </c>
      <c r="H63" s="77" t="s">
        <v>2038</v>
      </c>
      <c r="I63" s="77" t="s">
        <v>2039</v>
      </c>
      <c r="J63" s="135" t="s">
        <v>2040</v>
      </c>
      <c r="K63" s="136">
        <v>2247651</v>
      </c>
    </row>
    <row r="64" spans="1:11" s="7" customFormat="1" ht="13.5">
      <c r="A64" s="5" t="s">
        <v>19</v>
      </c>
      <c r="B64" s="14" t="s">
        <v>15</v>
      </c>
      <c r="C64" s="6" t="s">
        <v>16</v>
      </c>
      <c r="D64" s="6" t="s">
        <v>16</v>
      </c>
      <c r="E64" s="84" t="s">
        <v>290</v>
      </c>
      <c r="F64" s="52">
        <v>1230243</v>
      </c>
      <c r="G64" s="120">
        <v>45280</v>
      </c>
      <c r="H64" s="77" t="s">
        <v>2041</v>
      </c>
      <c r="I64" s="77" t="s">
        <v>2042</v>
      </c>
      <c r="J64" s="135" t="s">
        <v>2043</v>
      </c>
      <c r="K64" s="136">
        <v>821100</v>
      </c>
    </row>
    <row r="65" spans="1:11" s="7" customFormat="1" ht="13.5">
      <c r="A65" s="5" t="s">
        <v>19</v>
      </c>
      <c r="B65" s="14" t="s">
        <v>15</v>
      </c>
      <c r="C65" s="6" t="s">
        <v>16</v>
      </c>
      <c r="D65" s="6" t="s">
        <v>16</v>
      </c>
      <c r="E65" s="14" t="s">
        <v>33</v>
      </c>
      <c r="F65" s="52">
        <v>1230244</v>
      </c>
      <c r="G65" s="120">
        <v>45281</v>
      </c>
      <c r="H65" s="77" t="s">
        <v>2044</v>
      </c>
      <c r="I65" s="77" t="s">
        <v>2045</v>
      </c>
      <c r="J65" s="135" t="s">
        <v>2046</v>
      </c>
      <c r="K65" s="136">
        <v>212809</v>
      </c>
    </row>
    <row r="66" spans="1:11" s="7" customFormat="1" ht="13.5">
      <c r="A66" s="5" t="s">
        <v>19</v>
      </c>
      <c r="B66" s="14" t="s">
        <v>15</v>
      </c>
      <c r="C66" s="6" t="s">
        <v>16</v>
      </c>
      <c r="D66" s="6" t="s">
        <v>16</v>
      </c>
      <c r="E66" s="14" t="s">
        <v>33</v>
      </c>
      <c r="F66" s="52">
        <v>1230245</v>
      </c>
      <c r="G66" s="120">
        <v>45286</v>
      </c>
      <c r="H66" s="77" t="s">
        <v>2047</v>
      </c>
      <c r="I66" s="77" t="s">
        <v>2048</v>
      </c>
      <c r="J66" s="135" t="s">
        <v>2049</v>
      </c>
      <c r="K66" s="136">
        <v>1182146</v>
      </c>
    </row>
    <row r="67" spans="1:11" s="7" customFormat="1" ht="27">
      <c r="A67" s="5" t="s">
        <v>19</v>
      </c>
      <c r="B67" s="14" t="s">
        <v>15</v>
      </c>
      <c r="C67" s="6" t="s">
        <v>16</v>
      </c>
      <c r="D67" s="6" t="s">
        <v>16</v>
      </c>
      <c r="E67" s="84" t="s">
        <v>290</v>
      </c>
      <c r="F67" s="52">
        <v>1230246</v>
      </c>
      <c r="G67" s="120">
        <v>45287</v>
      </c>
      <c r="H67" s="77" t="s">
        <v>2050</v>
      </c>
      <c r="I67" s="77" t="s">
        <v>2051</v>
      </c>
      <c r="J67" s="135" t="s">
        <v>2052</v>
      </c>
      <c r="K67" s="136">
        <v>416500</v>
      </c>
    </row>
    <row r="68" spans="1:11" s="7" customFormat="1" ht="13.5">
      <c r="A68" s="5" t="s">
        <v>19</v>
      </c>
      <c r="B68" s="14" t="s">
        <v>15</v>
      </c>
      <c r="C68" s="6" t="s">
        <v>16</v>
      </c>
      <c r="D68" s="6" t="s">
        <v>16</v>
      </c>
      <c r="E68" s="84" t="s">
        <v>290</v>
      </c>
      <c r="F68" s="52">
        <v>1230247</v>
      </c>
      <c r="G68" s="120">
        <v>45289</v>
      </c>
      <c r="H68" s="77" t="s">
        <v>2053</v>
      </c>
      <c r="I68" s="77" t="s">
        <v>2054</v>
      </c>
      <c r="J68" s="135" t="s">
        <v>2055</v>
      </c>
      <c r="K68" s="136">
        <v>41650</v>
      </c>
    </row>
    <row r="69" spans="1:11" s="7" customFormat="1" ht="13.5">
      <c r="A69" s="5" t="s">
        <v>19</v>
      </c>
      <c r="B69" s="8" t="s">
        <v>20</v>
      </c>
      <c r="C69" s="6" t="s">
        <v>16</v>
      </c>
      <c r="D69" s="6" t="s">
        <v>16</v>
      </c>
      <c r="E69" s="14" t="s">
        <v>21</v>
      </c>
      <c r="F69" s="107">
        <v>533</v>
      </c>
      <c r="G69" s="62">
        <v>45271</v>
      </c>
      <c r="H69" s="77" t="s">
        <v>2056</v>
      </c>
      <c r="I69" s="142" t="s">
        <v>817</v>
      </c>
      <c r="J69" s="152" t="s">
        <v>398</v>
      </c>
      <c r="K69" s="136">
        <v>1429700</v>
      </c>
    </row>
    <row r="70" spans="1:11" s="7" customFormat="1" ht="13.5">
      <c r="A70" s="5" t="s">
        <v>19</v>
      </c>
      <c r="B70" s="8" t="s">
        <v>20</v>
      </c>
      <c r="C70" s="6" t="s">
        <v>16</v>
      </c>
      <c r="D70" s="6" t="s">
        <v>16</v>
      </c>
      <c r="E70" s="14" t="s">
        <v>21</v>
      </c>
      <c r="F70" s="107">
        <v>534</v>
      </c>
      <c r="G70" s="62">
        <v>45271</v>
      </c>
      <c r="H70" s="77" t="s">
        <v>2057</v>
      </c>
      <c r="I70" s="142" t="s">
        <v>817</v>
      </c>
      <c r="J70" s="152" t="s">
        <v>398</v>
      </c>
      <c r="K70" s="136">
        <v>656200</v>
      </c>
    </row>
    <row r="71" spans="1:11" s="7" customFormat="1" ht="13.5">
      <c r="A71" s="5" t="s">
        <v>19</v>
      </c>
      <c r="B71" s="8" t="s">
        <v>20</v>
      </c>
      <c r="C71" s="6" t="s">
        <v>16</v>
      </c>
      <c r="D71" s="6" t="s">
        <v>16</v>
      </c>
      <c r="E71" s="14" t="s">
        <v>21</v>
      </c>
      <c r="F71" s="107">
        <v>535</v>
      </c>
      <c r="G71" s="62">
        <v>45271</v>
      </c>
      <c r="H71" s="77" t="s">
        <v>2058</v>
      </c>
      <c r="I71" s="142" t="s">
        <v>817</v>
      </c>
      <c r="J71" s="152" t="s">
        <v>398</v>
      </c>
      <c r="K71" s="136">
        <v>727400</v>
      </c>
    </row>
    <row r="72" spans="1:11" s="7" customFormat="1" ht="13.5">
      <c r="A72" s="5" t="s">
        <v>19</v>
      </c>
      <c r="B72" s="8" t="s">
        <v>20</v>
      </c>
      <c r="C72" s="6" t="s">
        <v>16</v>
      </c>
      <c r="D72" s="6" t="s">
        <v>16</v>
      </c>
      <c r="E72" s="14" t="s">
        <v>21</v>
      </c>
      <c r="F72" s="107">
        <v>536</v>
      </c>
      <c r="G72" s="62">
        <v>45271</v>
      </c>
      <c r="H72" s="77" t="s">
        <v>2059</v>
      </c>
      <c r="I72" s="142" t="s">
        <v>817</v>
      </c>
      <c r="J72" s="152" t="s">
        <v>398</v>
      </c>
      <c r="K72" s="136">
        <v>1180800</v>
      </c>
    </row>
    <row r="73" spans="1:11" s="7" customFormat="1" ht="13.5">
      <c r="A73" s="5" t="s">
        <v>19</v>
      </c>
      <c r="B73" s="8" t="s">
        <v>20</v>
      </c>
      <c r="C73" s="6" t="s">
        <v>16</v>
      </c>
      <c r="D73" s="6" t="s">
        <v>16</v>
      </c>
      <c r="E73" s="14" t="s">
        <v>21</v>
      </c>
      <c r="F73" s="107">
        <v>549</v>
      </c>
      <c r="G73" s="62">
        <v>45278</v>
      </c>
      <c r="H73" s="77" t="s">
        <v>2060</v>
      </c>
      <c r="I73" s="142" t="s">
        <v>817</v>
      </c>
      <c r="J73" s="152" t="s">
        <v>398</v>
      </c>
      <c r="K73" s="136">
        <v>202000</v>
      </c>
    </row>
    <row r="74" spans="1:11" s="7" customFormat="1" ht="13.5">
      <c r="A74" s="5" t="s">
        <v>19</v>
      </c>
      <c r="B74" s="8" t="s">
        <v>20</v>
      </c>
      <c r="C74" s="6" t="s">
        <v>16</v>
      </c>
      <c r="D74" s="6" t="s">
        <v>16</v>
      </c>
      <c r="E74" s="14" t="s">
        <v>21</v>
      </c>
      <c r="F74" s="107">
        <v>592</v>
      </c>
      <c r="G74" s="62">
        <v>45291</v>
      </c>
      <c r="H74" s="77" t="s">
        <v>2061</v>
      </c>
      <c r="I74" s="142" t="s">
        <v>817</v>
      </c>
      <c r="J74" s="152" t="s">
        <v>398</v>
      </c>
      <c r="K74" s="136">
        <v>369600</v>
      </c>
    </row>
    <row r="75" spans="1:11" s="7" customFormat="1" ht="13.5">
      <c r="A75" s="5" t="s">
        <v>19</v>
      </c>
      <c r="B75" s="8" t="s">
        <v>20</v>
      </c>
      <c r="C75" s="6" t="s">
        <v>16</v>
      </c>
      <c r="D75" s="6" t="s">
        <v>16</v>
      </c>
      <c r="E75" s="14" t="s">
        <v>21</v>
      </c>
      <c r="F75" s="107">
        <v>589</v>
      </c>
      <c r="G75" s="62">
        <v>45291</v>
      </c>
      <c r="H75" s="77" t="s">
        <v>2057</v>
      </c>
      <c r="I75" s="142" t="s">
        <v>817</v>
      </c>
      <c r="J75" s="152" t="s">
        <v>398</v>
      </c>
      <c r="K75" s="136">
        <v>602200</v>
      </c>
    </row>
    <row r="76" spans="1:11" s="7" customFormat="1" ht="13.5">
      <c r="A76" s="5" t="s">
        <v>19</v>
      </c>
      <c r="B76" s="8" t="s">
        <v>20</v>
      </c>
      <c r="C76" s="6" t="s">
        <v>16</v>
      </c>
      <c r="D76" s="6" t="s">
        <v>16</v>
      </c>
      <c r="E76" s="14" t="s">
        <v>21</v>
      </c>
      <c r="F76" s="107">
        <v>590</v>
      </c>
      <c r="G76" s="62">
        <v>45291</v>
      </c>
      <c r="H76" s="77" t="s">
        <v>2058</v>
      </c>
      <c r="I76" s="142" t="s">
        <v>817</v>
      </c>
      <c r="J76" s="152" t="s">
        <v>398</v>
      </c>
      <c r="K76" s="136">
        <v>928900</v>
      </c>
    </row>
    <row r="77" spans="1:11" s="7" customFormat="1" ht="13.5">
      <c r="A77" s="5" t="s">
        <v>19</v>
      </c>
      <c r="B77" s="8" t="s">
        <v>20</v>
      </c>
      <c r="C77" s="6" t="s">
        <v>16</v>
      </c>
      <c r="D77" s="6" t="s">
        <v>16</v>
      </c>
      <c r="E77" s="14" t="s">
        <v>21</v>
      </c>
      <c r="F77" s="107">
        <v>591</v>
      </c>
      <c r="G77" s="62">
        <v>45291</v>
      </c>
      <c r="H77" s="77" t="s">
        <v>2059</v>
      </c>
      <c r="I77" s="142" t="s">
        <v>817</v>
      </c>
      <c r="J77" s="152" t="s">
        <v>398</v>
      </c>
      <c r="K77" s="136">
        <v>1062800</v>
      </c>
    </row>
    <row r="78" spans="1:11" s="7" customFormat="1" ht="13.5">
      <c r="A78" s="5" t="s">
        <v>19</v>
      </c>
      <c r="B78" s="8" t="s">
        <v>20</v>
      </c>
      <c r="C78" s="6" t="s">
        <v>16</v>
      </c>
      <c r="D78" s="6" t="s">
        <v>16</v>
      </c>
      <c r="E78" s="14" t="s">
        <v>21</v>
      </c>
      <c r="F78" s="107">
        <v>593</v>
      </c>
      <c r="G78" s="62">
        <v>45291</v>
      </c>
      <c r="H78" s="77" t="s">
        <v>2060</v>
      </c>
      <c r="I78" s="142" t="s">
        <v>817</v>
      </c>
      <c r="J78" s="152" t="s">
        <v>398</v>
      </c>
      <c r="K78" s="136">
        <v>175100</v>
      </c>
    </row>
    <row r="79" spans="1:11" s="7" customFormat="1" ht="13.5">
      <c r="A79" s="5" t="s">
        <v>19</v>
      </c>
      <c r="B79" s="8" t="s">
        <v>20</v>
      </c>
      <c r="C79" s="6" t="s">
        <v>16</v>
      </c>
      <c r="D79" s="6" t="s">
        <v>16</v>
      </c>
      <c r="E79" s="14" t="s">
        <v>21</v>
      </c>
      <c r="F79" s="107">
        <v>547</v>
      </c>
      <c r="G79" s="62">
        <v>45278</v>
      </c>
      <c r="H79" s="77" t="s">
        <v>2062</v>
      </c>
      <c r="I79" s="13" t="s">
        <v>26</v>
      </c>
      <c r="J79" s="10" t="s">
        <v>27</v>
      </c>
      <c r="K79" s="136">
        <v>7659</v>
      </c>
    </row>
    <row r="80" spans="1:11" s="7" customFormat="1" ht="13.5">
      <c r="A80" s="5" t="s">
        <v>19</v>
      </c>
      <c r="B80" s="8" t="s">
        <v>20</v>
      </c>
      <c r="C80" s="6" t="s">
        <v>16</v>
      </c>
      <c r="D80" s="6" t="s">
        <v>16</v>
      </c>
      <c r="E80" s="14" t="s">
        <v>21</v>
      </c>
      <c r="F80" s="107">
        <v>594</v>
      </c>
      <c r="G80" s="62">
        <v>45291</v>
      </c>
      <c r="H80" s="77" t="s">
        <v>2062</v>
      </c>
      <c r="I80" s="13" t="s">
        <v>26</v>
      </c>
      <c r="J80" s="10" t="s">
        <v>27</v>
      </c>
      <c r="K80" s="136">
        <v>24568</v>
      </c>
    </row>
    <row r="81" spans="1:11" s="7" customFormat="1" ht="27">
      <c r="A81" s="5" t="s">
        <v>2625</v>
      </c>
      <c r="B81" s="5" t="s">
        <v>3</v>
      </c>
      <c r="C81" s="122" t="s">
        <v>586</v>
      </c>
      <c r="D81" s="123">
        <v>44204</v>
      </c>
      <c r="E81" s="14" t="s">
        <v>21</v>
      </c>
      <c r="F81" s="61">
        <v>2230307</v>
      </c>
      <c r="G81" s="120">
        <v>45261</v>
      </c>
      <c r="H81" s="77" t="s">
        <v>2668</v>
      </c>
      <c r="I81" s="14" t="s">
        <v>34</v>
      </c>
      <c r="J81" s="58" t="s">
        <v>35</v>
      </c>
      <c r="K81" s="136">
        <v>308144</v>
      </c>
    </row>
    <row r="82" spans="1:11" s="7" customFormat="1" ht="13.5">
      <c r="A82" s="5" t="s">
        <v>2625</v>
      </c>
      <c r="B82" s="84" t="s">
        <v>346</v>
      </c>
      <c r="C82" s="6" t="s">
        <v>16</v>
      </c>
      <c r="D82" s="6" t="s">
        <v>16</v>
      </c>
      <c r="E82" s="14" t="s">
        <v>33</v>
      </c>
      <c r="F82" s="61">
        <v>2230308</v>
      </c>
      <c r="G82" s="120">
        <v>45261</v>
      </c>
      <c r="H82" s="77" t="s">
        <v>1908</v>
      </c>
      <c r="I82" s="84" t="s">
        <v>853</v>
      </c>
      <c r="J82" s="126" t="s">
        <v>381</v>
      </c>
      <c r="K82" s="136">
        <v>3444336</v>
      </c>
    </row>
    <row r="83" spans="1:11" s="7" customFormat="1" ht="13.5">
      <c r="A83" s="5" t="s">
        <v>2625</v>
      </c>
      <c r="B83" s="14" t="s">
        <v>15</v>
      </c>
      <c r="C83" s="6" t="s">
        <v>16</v>
      </c>
      <c r="D83" s="6" t="s">
        <v>16</v>
      </c>
      <c r="E83" s="84" t="s">
        <v>290</v>
      </c>
      <c r="F83" s="61">
        <v>2230309</v>
      </c>
      <c r="G83" s="120">
        <v>45264</v>
      </c>
      <c r="H83" s="77" t="s">
        <v>1909</v>
      </c>
      <c r="I83" s="77" t="s">
        <v>1910</v>
      </c>
      <c r="J83" s="135" t="s">
        <v>1911</v>
      </c>
      <c r="K83" s="136">
        <v>75500</v>
      </c>
    </row>
    <row r="84" spans="1:11" s="7" customFormat="1" ht="27">
      <c r="A84" s="5" t="s">
        <v>2625</v>
      </c>
      <c r="B84" s="5" t="s">
        <v>0</v>
      </c>
      <c r="C84" s="6" t="s">
        <v>16</v>
      </c>
      <c r="D84" s="6" t="s">
        <v>16</v>
      </c>
      <c r="E84" s="84" t="s">
        <v>290</v>
      </c>
      <c r="F84" s="61">
        <v>2230310</v>
      </c>
      <c r="G84" s="120">
        <v>45264</v>
      </c>
      <c r="H84" s="77" t="s">
        <v>1912</v>
      </c>
      <c r="I84" s="77" t="s">
        <v>1913</v>
      </c>
      <c r="J84" s="135" t="s">
        <v>1914</v>
      </c>
      <c r="K84" s="136">
        <v>1904000</v>
      </c>
    </row>
    <row r="85" spans="1:11" s="7" customFormat="1" ht="13.5">
      <c r="A85" s="5" t="s">
        <v>2625</v>
      </c>
      <c r="B85" s="14" t="s">
        <v>15</v>
      </c>
      <c r="C85" s="6" t="s">
        <v>16</v>
      </c>
      <c r="D85" s="6" t="s">
        <v>16</v>
      </c>
      <c r="E85" s="84" t="s">
        <v>290</v>
      </c>
      <c r="F85" s="61">
        <v>2230311</v>
      </c>
      <c r="G85" s="120">
        <v>45265</v>
      </c>
      <c r="H85" s="77" t="s">
        <v>1915</v>
      </c>
      <c r="I85" s="84" t="s">
        <v>853</v>
      </c>
      <c r="J85" s="126" t="s">
        <v>381</v>
      </c>
      <c r="K85" s="136">
        <v>1927656</v>
      </c>
    </row>
    <row r="86" spans="1:11" s="7" customFormat="1" ht="27">
      <c r="A86" s="5" t="s">
        <v>2625</v>
      </c>
      <c r="B86" s="5" t="s">
        <v>17</v>
      </c>
      <c r="C86" s="60" t="s">
        <v>1916</v>
      </c>
      <c r="D86" s="103">
        <v>45195</v>
      </c>
      <c r="E86" s="84" t="s">
        <v>290</v>
      </c>
      <c r="F86" s="61">
        <v>2230312</v>
      </c>
      <c r="G86" s="120">
        <v>45265</v>
      </c>
      <c r="H86" s="77" t="s">
        <v>1917</v>
      </c>
      <c r="I86" s="77" t="s">
        <v>1918</v>
      </c>
      <c r="J86" s="135" t="s">
        <v>1919</v>
      </c>
      <c r="K86" s="136">
        <v>241353</v>
      </c>
    </row>
    <row r="87" spans="1:11" s="7" customFormat="1" ht="27">
      <c r="A87" s="5" t="s">
        <v>2625</v>
      </c>
      <c r="B87" s="5" t="s">
        <v>0</v>
      </c>
      <c r="C87" s="6" t="s">
        <v>16</v>
      </c>
      <c r="D87" s="6" t="s">
        <v>16</v>
      </c>
      <c r="E87" s="84" t="s">
        <v>290</v>
      </c>
      <c r="F87" s="61">
        <v>2230313</v>
      </c>
      <c r="G87" s="120">
        <v>45265</v>
      </c>
      <c r="H87" s="77" t="s">
        <v>1920</v>
      </c>
      <c r="I87" s="84" t="s">
        <v>682</v>
      </c>
      <c r="J87" s="126" t="s">
        <v>392</v>
      </c>
      <c r="K87" s="136">
        <v>5000000</v>
      </c>
    </row>
    <row r="88" spans="1:11" s="7" customFormat="1" ht="13.5">
      <c r="A88" s="5" t="s">
        <v>2625</v>
      </c>
      <c r="B88" s="14" t="s">
        <v>15</v>
      </c>
      <c r="C88" s="6" t="s">
        <v>16</v>
      </c>
      <c r="D88" s="6" t="s">
        <v>16</v>
      </c>
      <c r="E88" s="84" t="s">
        <v>290</v>
      </c>
      <c r="F88" s="61">
        <v>2230314</v>
      </c>
      <c r="G88" s="120">
        <v>45265</v>
      </c>
      <c r="H88" s="77" t="s">
        <v>1921</v>
      </c>
      <c r="I88" s="77" t="s">
        <v>321</v>
      </c>
      <c r="J88" s="135" t="s">
        <v>322</v>
      </c>
      <c r="K88" s="136">
        <v>2687998</v>
      </c>
    </row>
    <row r="89" spans="1:11" s="7" customFormat="1" ht="13.5">
      <c r="A89" s="5" t="s">
        <v>2625</v>
      </c>
      <c r="B89" s="14" t="s">
        <v>15</v>
      </c>
      <c r="C89" s="6" t="s">
        <v>16</v>
      </c>
      <c r="D89" s="6" t="s">
        <v>16</v>
      </c>
      <c r="E89" s="84" t="s">
        <v>290</v>
      </c>
      <c r="F89" s="61">
        <v>2230315</v>
      </c>
      <c r="G89" s="120">
        <v>45265</v>
      </c>
      <c r="H89" s="77" t="s">
        <v>1922</v>
      </c>
      <c r="I89" s="77" t="s">
        <v>1923</v>
      </c>
      <c r="J89" s="135" t="s">
        <v>1924</v>
      </c>
      <c r="K89" s="136">
        <v>1261400</v>
      </c>
    </row>
    <row r="90" spans="1:11" s="7" customFormat="1" ht="13.5">
      <c r="A90" s="5" t="s">
        <v>2625</v>
      </c>
      <c r="B90" s="14" t="s">
        <v>15</v>
      </c>
      <c r="C90" s="6" t="s">
        <v>16</v>
      </c>
      <c r="D90" s="6" t="s">
        <v>16</v>
      </c>
      <c r="E90" s="84" t="s">
        <v>290</v>
      </c>
      <c r="F90" s="61">
        <v>2230316</v>
      </c>
      <c r="G90" s="120">
        <v>45265</v>
      </c>
      <c r="H90" s="77" t="s">
        <v>1925</v>
      </c>
      <c r="I90" s="77" t="s">
        <v>1926</v>
      </c>
      <c r="J90" s="135" t="s">
        <v>1927</v>
      </c>
      <c r="K90" s="136">
        <v>321839</v>
      </c>
    </row>
    <row r="91" spans="1:11" s="7" customFormat="1" ht="27">
      <c r="A91" s="5" t="s">
        <v>2625</v>
      </c>
      <c r="B91" s="5" t="s">
        <v>3</v>
      </c>
      <c r="C91" s="122" t="s">
        <v>586</v>
      </c>
      <c r="D91" s="123">
        <v>44204</v>
      </c>
      <c r="E91" s="84" t="s">
        <v>290</v>
      </c>
      <c r="F91" s="61">
        <v>2230317</v>
      </c>
      <c r="G91" s="120">
        <v>45265</v>
      </c>
      <c r="H91" s="77" t="s">
        <v>1928</v>
      </c>
      <c r="I91" s="14" t="s">
        <v>34</v>
      </c>
      <c r="J91" s="58" t="s">
        <v>35</v>
      </c>
      <c r="K91" s="136">
        <v>155062</v>
      </c>
    </row>
    <row r="92" spans="1:11" s="7" customFormat="1" ht="13.5">
      <c r="A92" s="5" t="s">
        <v>2625</v>
      </c>
      <c r="B92" s="14" t="s">
        <v>15</v>
      </c>
      <c r="C92" s="6" t="s">
        <v>16</v>
      </c>
      <c r="D92" s="6" t="s">
        <v>16</v>
      </c>
      <c r="E92" s="84" t="s">
        <v>290</v>
      </c>
      <c r="F92" s="61">
        <v>2230318</v>
      </c>
      <c r="G92" s="120">
        <v>45265</v>
      </c>
      <c r="H92" s="77" t="s">
        <v>1929</v>
      </c>
      <c r="I92" s="84" t="s">
        <v>853</v>
      </c>
      <c r="J92" s="126" t="s">
        <v>381</v>
      </c>
      <c r="K92" s="136">
        <v>1567990</v>
      </c>
    </row>
    <row r="93" spans="1:11" s="7" customFormat="1" ht="13.5">
      <c r="A93" s="5" t="s">
        <v>2625</v>
      </c>
      <c r="B93" s="84" t="s">
        <v>346</v>
      </c>
      <c r="C93" s="6" t="s">
        <v>16</v>
      </c>
      <c r="D93" s="6" t="s">
        <v>16</v>
      </c>
      <c r="E93" s="14" t="s">
        <v>33</v>
      </c>
      <c r="F93" s="61">
        <v>2230319</v>
      </c>
      <c r="G93" s="120">
        <v>45266</v>
      </c>
      <c r="H93" s="77" t="s">
        <v>1930</v>
      </c>
      <c r="I93" s="84" t="s">
        <v>853</v>
      </c>
      <c r="J93" s="126" t="s">
        <v>381</v>
      </c>
      <c r="K93" s="136">
        <v>4998071</v>
      </c>
    </row>
    <row r="94" spans="1:11" s="7" customFormat="1" ht="13.5">
      <c r="A94" s="5" t="s">
        <v>2625</v>
      </c>
      <c r="B94" s="84" t="s">
        <v>346</v>
      </c>
      <c r="C94" s="6" t="s">
        <v>16</v>
      </c>
      <c r="D94" s="6" t="s">
        <v>16</v>
      </c>
      <c r="E94" s="14" t="s">
        <v>33</v>
      </c>
      <c r="F94" s="61">
        <v>2230320</v>
      </c>
      <c r="G94" s="120">
        <v>45266</v>
      </c>
      <c r="H94" s="77" t="s">
        <v>1931</v>
      </c>
      <c r="I94" s="77" t="s">
        <v>178</v>
      </c>
      <c r="J94" s="135" t="s">
        <v>390</v>
      </c>
      <c r="K94" s="136">
        <v>3940185</v>
      </c>
    </row>
    <row r="95" spans="1:11" s="7" customFormat="1" ht="27">
      <c r="A95" s="5" t="s">
        <v>2625</v>
      </c>
      <c r="B95" s="5" t="s">
        <v>3</v>
      </c>
      <c r="C95" s="122" t="s">
        <v>586</v>
      </c>
      <c r="D95" s="123">
        <v>44204</v>
      </c>
      <c r="E95" s="84" t="s">
        <v>290</v>
      </c>
      <c r="F95" s="61">
        <v>2230321</v>
      </c>
      <c r="G95" s="120">
        <v>45266</v>
      </c>
      <c r="H95" s="77" t="s">
        <v>1932</v>
      </c>
      <c r="I95" s="14" t="s">
        <v>34</v>
      </c>
      <c r="J95" s="58" t="s">
        <v>35</v>
      </c>
      <c r="K95" s="136">
        <v>313145</v>
      </c>
    </row>
    <row r="96" spans="1:11" s="7" customFormat="1" ht="13.5">
      <c r="A96" s="5" t="s">
        <v>2625</v>
      </c>
      <c r="B96" s="14" t="s">
        <v>15</v>
      </c>
      <c r="C96" s="6" t="s">
        <v>16</v>
      </c>
      <c r="D96" s="6" t="s">
        <v>16</v>
      </c>
      <c r="E96" s="84" t="s">
        <v>290</v>
      </c>
      <c r="F96" s="61">
        <v>2230322</v>
      </c>
      <c r="G96" s="120">
        <v>45266</v>
      </c>
      <c r="H96" s="77" t="s">
        <v>1933</v>
      </c>
      <c r="I96" s="77" t="s">
        <v>1934</v>
      </c>
      <c r="J96" s="135" t="s">
        <v>1935</v>
      </c>
      <c r="K96" s="136">
        <v>128000</v>
      </c>
    </row>
    <row r="97" spans="1:11" s="7" customFormat="1" ht="27">
      <c r="A97" s="5" t="s">
        <v>2625</v>
      </c>
      <c r="B97" s="5" t="s">
        <v>3</v>
      </c>
      <c r="C97" s="122" t="s">
        <v>586</v>
      </c>
      <c r="D97" s="123">
        <v>44204</v>
      </c>
      <c r="E97" s="84" t="s">
        <v>290</v>
      </c>
      <c r="F97" s="61">
        <v>2230323</v>
      </c>
      <c r="G97" s="120">
        <v>45266</v>
      </c>
      <c r="H97" s="77" t="s">
        <v>1936</v>
      </c>
      <c r="I97" s="14" t="s">
        <v>34</v>
      </c>
      <c r="J97" s="58" t="s">
        <v>35</v>
      </c>
      <c r="K97" s="136">
        <v>255603</v>
      </c>
    </row>
    <row r="98" spans="1:11" s="7" customFormat="1" ht="27">
      <c r="A98" s="5" t="s">
        <v>2625</v>
      </c>
      <c r="B98" s="5" t="s">
        <v>3</v>
      </c>
      <c r="C98" s="122" t="s">
        <v>586</v>
      </c>
      <c r="D98" s="123">
        <v>44204</v>
      </c>
      <c r="E98" s="84" t="s">
        <v>290</v>
      </c>
      <c r="F98" s="61">
        <v>2230324</v>
      </c>
      <c r="G98" s="120">
        <v>45266</v>
      </c>
      <c r="H98" s="77" t="s">
        <v>1937</v>
      </c>
      <c r="I98" s="14" t="s">
        <v>34</v>
      </c>
      <c r="J98" s="58" t="s">
        <v>35</v>
      </c>
      <c r="K98" s="136">
        <v>290145</v>
      </c>
    </row>
    <row r="99" spans="1:11" s="7" customFormat="1" ht="27">
      <c r="A99" s="5" t="s">
        <v>2625</v>
      </c>
      <c r="B99" s="5" t="s">
        <v>0</v>
      </c>
      <c r="C99" s="6" t="s">
        <v>16</v>
      </c>
      <c r="D99" s="6" t="s">
        <v>16</v>
      </c>
      <c r="E99" s="84" t="s">
        <v>290</v>
      </c>
      <c r="F99" s="61">
        <v>2230325</v>
      </c>
      <c r="G99" s="120">
        <v>45267</v>
      </c>
      <c r="H99" s="77" t="s">
        <v>1938</v>
      </c>
      <c r="I99" s="55" t="s">
        <v>1669</v>
      </c>
      <c r="J99" s="56" t="s">
        <v>1670</v>
      </c>
      <c r="K99" s="136">
        <v>328507</v>
      </c>
    </row>
    <row r="100" spans="1:11" s="7" customFormat="1" ht="13.5">
      <c r="A100" s="5" t="s">
        <v>2625</v>
      </c>
      <c r="B100" s="14" t="s">
        <v>15</v>
      </c>
      <c r="C100" s="6" t="s">
        <v>16</v>
      </c>
      <c r="D100" s="6" t="s">
        <v>16</v>
      </c>
      <c r="E100" s="84" t="s">
        <v>290</v>
      </c>
      <c r="F100" s="61">
        <v>2230326</v>
      </c>
      <c r="G100" s="120">
        <v>45271</v>
      </c>
      <c r="H100" s="77" t="s">
        <v>1939</v>
      </c>
      <c r="I100" s="77" t="s">
        <v>1940</v>
      </c>
      <c r="J100" s="135" t="s">
        <v>1941</v>
      </c>
      <c r="K100" s="136">
        <v>1995485</v>
      </c>
    </row>
    <row r="101" spans="1:11" s="7" customFormat="1" ht="27">
      <c r="A101" s="5" t="s">
        <v>2625</v>
      </c>
      <c r="B101" s="5" t="s">
        <v>3</v>
      </c>
      <c r="C101" s="122" t="s">
        <v>586</v>
      </c>
      <c r="D101" s="123">
        <v>44204</v>
      </c>
      <c r="E101" s="84" t="s">
        <v>290</v>
      </c>
      <c r="F101" s="61">
        <v>2230327</v>
      </c>
      <c r="G101" s="120">
        <v>45271</v>
      </c>
      <c r="H101" s="77" t="s">
        <v>1942</v>
      </c>
      <c r="I101" s="14" t="s">
        <v>34</v>
      </c>
      <c r="J101" s="58" t="s">
        <v>35</v>
      </c>
      <c r="K101" s="136">
        <v>356842</v>
      </c>
    </row>
    <row r="102" spans="1:11" s="7" customFormat="1" ht="27">
      <c r="A102" s="5" t="s">
        <v>2625</v>
      </c>
      <c r="B102" s="5" t="s">
        <v>17</v>
      </c>
      <c r="C102" s="60" t="s">
        <v>1916</v>
      </c>
      <c r="D102" s="103">
        <v>45195</v>
      </c>
      <c r="E102" s="84" t="s">
        <v>290</v>
      </c>
      <c r="F102" s="61">
        <v>2230328</v>
      </c>
      <c r="G102" s="120">
        <v>45272</v>
      </c>
      <c r="H102" s="77" t="s">
        <v>1943</v>
      </c>
      <c r="I102" s="77" t="s">
        <v>1918</v>
      </c>
      <c r="J102" s="135" t="s">
        <v>1919</v>
      </c>
      <c r="K102" s="136">
        <v>120887</v>
      </c>
    </row>
    <row r="103" spans="1:11" s="7" customFormat="1" ht="27">
      <c r="A103" s="5" t="s">
        <v>2625</v>
      </c>
      <c r="B103" s="5" t="s">
        <v>0</v>
      </c>
      <c r="C103" s="6" t="s">
        <v>16</v>
      </c>
      <c r="D103" s="6" t="s">
        <v>16</v>
      </c>
      <c r="E103" s="84" t="s">
        <v>290</v>
      </c>
      <c r="F103" s="61">
        <v>2230329</v>
      </c>
      <c r="G103" s="120">
        <v>45272</v>
      </c>
      <c r="H103" s="77" t="s">
        <v>1944</v>
      </c>
      <c r="I103" s="55" t="s">
        <v>1669</v>
      </c>
      <c r="J103" s="56" t="s">
        <v>1670</v>
      </c>
      <c r="K103" s="136">
        <v>551403</v>
      </c>
    </row>
    <row r="104" spans="1:11" s="7" customFormat="1" ht="13.5">
      <c r="A104" s="5" t="s">
        <v>2625</v>
      </c>
      <c r="B104" s="14" t="s">
        <v>15</v>
      </c>
      <c r="C104" s="6" t="s">
        <v>16</v>
      </c>
      <c r="D104" s="6" t="s">
        <v>16</v>
      </c>
      <c r="E104" s="84" t="s">
        <v>290</v>
      </c>
      <c r="F104" s="61">
        <v>2230330</v>
      </c>
      <c r="G104" s="120">
        <v>45273</v>
      </c>
      <c r="H104" s="77" t="s">
        <v>1945</v>
      </c>
      <c r="I104" s="84" t="s">
        <v>853</v>
      </c>
      <c r="J104" s="126" t="s">
        <v>381</v>
      </c>
      <c r="K104" s="136">
        <v>1855486</v>
      </c>
    </row>
    <row r="105" spans="1:11" s="7" customFormat="1" ht="13.5">
      <c r="A105" s="5" t="s">
        <v>2625</v>
      </c>
      <c r="B105" s="14" t="s">
        <v>15</v>
      </c>
      <c r="C105" s="6" t="s">
        <v>16</v>
      </c>
      <c r="D105" s="6" t="s">
        <v>16</v>
      </c>
      <c r="E105" s="84" t="s">
        <v>290</v>
      </c>
      <c r="F105" s="61">
        <v>2230331</v>
      </c>
      <c r="G105" s="120">
        <v>45275</v>
      </c>
      <c r="H105" s="77" t="s">
        <v>1946</v>
      </c>
      <c r="I105" s="84" t="s">
        <v>853</v>
      </c>
      <c r="J105" s="126" t="s">
        <v>381</v>
      </c>
      <c r="K105" s="136">
        <v>1183657</v>
      </c>
    </row>
    <row r="106" spans="1:11" s="7" customFormat="1" ht="27">
      <c r="A106" s="5" t="s">
        <v>2625</v>
      </c>
      <c r="B106" s="5" t="s">
        <v>0</v>
      </c>
      <c r="C106" s="6" t="s">
        <v>16</v>
      </c>
      <c r="D106" s="6" t="s">
        <v>16</v>
      </c>
      <c r="E106" s="84" t="s">
        <v>290</v>
      </c>
      <c r="F106" s="61">
        <v>2230332</v>
      </c>
      <c r="G106" s="120">
        <v>45275</v>
      </c>
      <c r="H106" s="77" t="s">
        <v>1947</v>
      </c>
      <c r="I106" s="84" t="s">
        <v>682</v>
      </c>
      <c r="J106" s="126" t="s">
        <v>392</v>
      </c>
      <c r="K106" s="136">
        <v>7500000</v>
      </c>
    </row>
    <row r="107" spans="1:11" s="7" customFormat="1" ht="13.5">
      <c r="A107" s="5" t="s">
        <v>2625</v>
      </c>
      <c r="B107" s="14" t="s">
        <v>15</v>
      </c>
      <c r="C107" s="6" t="s">
        <v>16</v>
      </c>
      <c r="D107" s="6" t="s">
        <v>16</v>
      </c>
      <c r="E107" s="84" t="s">
        <v>290</v>
      </c>
      <c r="F107" s="61">
        <v>2230333</v>
      </c>
      <c r="G107" s="120">
        <v>45275</v>
      </c>
      <c r="H107" s="77" t="s">
        <v>1948</v>
      </c>
      <c r="I107" s="77" t="s">
        <v>1949</v>
      </c>
      <c r="J107" s="135" t="s">
        <v>1950</v>
      </c>
      <c r="K107" s="136">
        <v>1963500</v>
      </c>
    </row>
    <row r="108" spans="1:11" s="7" customFormat="1" ht="13.5">
      <c r="A108" s="5" t="s">
        <v>2625</v>
      </c>
      <c r="B108" s="14" t="s">
        <v>15</v>
      </c>
      <c r="C108" s="6" t="s">
        <v>16</v>
      </c>
      <c r="D108" s="6" t="s">
        <v>16</v>
      </c>
      <c r="E108" s="84" t="s">
        <v>290</v>
      </c>
      <c r="F108" s="61">
        <v>2230334</v>
      </c>
      <c r="G108" s="120">
        <v>45278</v>
      </c>
      <c r="H108" s="77" t="s">
        <v>1951</v>
      </c>
      <c r="I108" s="77" t="s">
        <v>1952</v>
      </c>
      <c r="J108" s="135" t="s">
        <v>1953</v>
      </c>
      <c r="K108" s="136">
        <v>81200</v>
      </c>
    </row>
    <row r="109" spans="1:11" s="7" customFormat="1" ht="13.5">
      <c r="A109" s="5" t="s">
        <v>2625</v>
      </c>
      <c r="B109" s="14" t="s">
        <v>15</v>
      </c>
      <c r="C109" s="6" t="s">
        <v>16</v>
      </c>
      <c r="D109" s="6" t="s">
        <v>16</v>
      </c>
      <c r="E109" s="84" t="s">
        <v>290</v>
      </c>
      <c r="F109" s="61">
        <v>2230335</v>
      </c>
      <c r="G109" s="120">
        <v>45279</v>
      </c>
      <c r="H109" s="77" t="s">
        <v>1954</v>
      </c>
      <c r="I109" s="84" t="s">
        <v>853</v>
      </c>
      <c r="J109" s="126" t="s">
        <v>381</v>
      </c>
      <c r="K109" s="136">
        <v>329083</v>
      </c>
    </row>
    <row r="110" spans="1:11" s="7" customFormat="1" ht="27">
      <c r="A110" s="5" t="s">
        <v>2625</v>
      </c>
      <c r="B110" s="5" t="s">
        <v>0</v>
      </c>
      <c r="C110" s="6" t="s">
        <v>16</v>
      </c>
      <c r="D110" s="6" t="s">
        <v>16</v>
      </c>
      <c r="E110" s="84" t="s">
        <v>290</v>
      </c>
      <c r="F110" s="61">
        <v>2230336</v>
      </c>
      <c r="G110" s="120">
        <v>45279</v>
      </c>
      <c r="H110" s="77" t="s">
        <v>1955</v>
      </c>
      <c r="I110" s="77" t="s">
        <v>1956</v>
      </c>
      <c r="J110" s="135" t="s">
        <v>1957</v>
      </c>
      <c r="K110" s="136">
        <v>214200</v>
      </c>
    </row>
    <row r="111" spans="1:11" s="7" customFormat="1" ht="13.5">
      <c r="A111" s="5" t="s">
        <v>2625</v>
      </c>
      <c r="B111" s="14" t="s">
        <v>15</v>
      </c>
      <c r="C111" s="6" t="s">
        <v>16</v>
      </c>
      <c r="D111" s="6" t="s">
        <v>16</v>
      </c>
      <c r="E111" s="84" t="s">
        <v>290</v>
      </c>
      <c r="F111" s="61">
        <v>2230337</v>
      </c>
      <c r="G111" s="120">
        <v>45281</v>
      </c>
      <c r="H111" s="77" t="s">
        <v>1958</v>
      </c>
      <c r="I111" s="77" t="s">
        <v>1959</v>
      </c>
      <c r="J111" s="135" t="s">
        <v>1960</v>
      </c>
      <c r="K111" s="136">
        <v>133280</v>
      </c>
    </row>
    <row r="112" spans="1:11" s="7" customFormat="1" ht="13.5">
      <c r="A112" s="5" t="s">
        <v>2625</v>
      </c>
      <c r="B112" s="14" t="s">
        <v>15</v>
      </c>
      <c r="C112" s="6" t="s">
        <v>16</v>
      </c>
      <c r="D112" s="6" t="s">
        <v>16</v>
      </c>
      <c r="E112" s="84" t="s">
        <v>290</v>
      </c>
      <c r="F112" s="61">
        <v>2230338</v>
      </c>
      <c r="G112" s="120">
        <v>45281</v>
      </c>
      <c r="H112" s="77" t="s">
        <v>1961</v>
      </c>
      <c r="I112" s="77" t="s">
        <v>1962</v>
      </c>
      <c r="J112" s="135" t="s">
        <v>1963</v>
      </c>
      <c r="K112" s="136">
        <v>380800</v>
      </c>
    </row>
    <row r="113" spans="1:11" s="7" customFormat="1" ht="27">
      <c r="A113" s="5" t="s">
        <v>2625</v>
      </c>
      <c r="B113" s="5" t="s">
        <v>0</v>
      </c>
      <c r="C113" s="6" t="s">
        <v>16</v>
      </c>
      <c r="D113" s="6" t="s">
        <v>16</v>
      </c>
      <c r="E113" s="84" t="s">
        <v>290</v>
      </c>
      <c r="F113" s="61">
        <v>2230339</v>
      </c>
      <c r="G113" s="120">
        <v>45281</v>
      </c>
      <c r="H113" s="77" t="s">
        <v>1964</v>
      </c>
      <c r="I113" s="77" t="s">
        <v>1965</v>
      </c>
      <c r="J113" s="135" t="s">
        <v>915</v>
      </c>
      <c r="K113" s="136">
        <v>1005312</v>
      </c>
    </row>
    <row r="114" spans="1:11" s="7" customFormat="1" ht="13.5">
      <c r="A114" s="5" t="s">
        <v>2625</v>
      </c>
      <c r="B114" s="14" t="s">
        <v>15</v>
      </c>
      <c r="C114" s="6" t="s">
        <v>16</v>
      </c>
      <c r="D114" s="6" t="s">
        <v>16</v>
      </c>
      <c r="E114" s="84" t="s">
        <v>290</v>
      </c>
      <c r="F114" s="61">
        <v>2230340</v>
      </c>
      <c r="G114" s="120">
        <v>45281</v>
      </c>
      <c r="H114" s="77" t="s">
        <v>1966</v>
      </c>
      <c r="I114" s="77" t="s">
        <v>1967</v>
      </c>
      <c r="J114" s="135" t="s">
        <v>1968</v>
      </c>
      <c r="K114" s="136">
        <v>2942860</v>
      </c>
    </row>
    <row r="115" spans="1:11" s="7" customFormat="1" ht="27">
      <c r="A115" s="5" t="s">
        <v>2625</v>
      </c>
      <c r="B115" s="5" t="s">
        <v>0</v>
      </c>
      <c r="C115" s="6" t="s">
        <v>16</v>
      </c>
      <c r="D115" s="6" t="s">
        <v>16</v>
      </c>
      <c r="E115" s="84" t="s">
        <v>290</v>
      </c>
      <c r="F115" s="61">
        <v>2230341</v>
      </c>
      <c r="G115" s="120">
        <v>45281</v>
      </c>
      <c r="H115" s="77" t="s">
        <v>1969</v>
      </c>
      <c r="I115" s="55" t="s">
        <v>1669</v>
      </c>
      <c r="J115" s="56" t="s">
        <v>1670</v>
      </c>
      <c r="K115" s="136">
        <v>328507</v>
      </c>
    </row>
    <row r="116" spans="1:11" s="7" customFormat="1" ht="27">
      <c r="A116" s="5" t="s">
        <v>2625</v>
      </c>
      <c r="B116" s="97" t="s">
        <v>23</v>
      </c>
      <c r="C116" s="104" t="s">
        <v>1970</v>
      </c>
      <c r="D116" s="104">
        <v>45267</v>
      </c>
      <c r="E116" s="84" t="s">
        <v>290</v>
      </c>
      <c r="F116" s="104">
        <v>2230342</v>
      </c>
      <c r="G116" s="120">
        <v>45281</v>
      </c>
      <c r="H116" s="77" t="s">
        <v>1971</v>
      </c>
      <c r="I116" s="77" t="s">
        <v>1923</v>
      </c>
      <c r="J116" s="135" t="s">
        <v>1924</v>
      </c>
      <c r="K116" s="136">
        <v>4952705</v>
      </c>
    </row>
    <row r="117" spans="1:11" s="7" customFormat="1" ht="27">
      <c r="A117" s="5" t="s">
        <v>2625</v>
      </c>
      <c r="B117" s="5" t="s">
        <v>17</v>
      </c>
      <c r="C117" s="104" t="s">
        <v>1972</v>
      </c>
      <c r="D117" s="104">
        <v>45282</v>
      </c>
      <c r="E117" s="84" t="s">
        <v>290</v>
      </c>
      <c r="F117" s="104">
        <v>2230343</v>
      </c>
      <c r="G117" s="120">
        <v>45287</v>
      </c>
      <c r="H117" s="77" t="s">
        <v>1973</v>
      </c>
      <c r="I117" s="77" t="s">
        <v>1974</v>
      </c>
      <c r="J117" s="135" t="s">
        <v>1975</v>
      </c>
      <c r="K117" s="136">
        <v>360000</v>
      </c>
    </row>
    <row r="118" spans="1:11" s="7" customFormat="1" ht="27">
      <c r="A118" s="5" t="s">
        <v>2625</v>
      </c>
      <c r="B118" s="5" t="s">
        <v>0</v>
      </c>
      <c r="C118" s="6" t="s">
        <v>16</v>
      </c>
      <c r="D118" s="6" t="s">
        <v>16</v>
      </c>
      <c r="E118" s="84" t="s">
        <v>290</v>
      </c>
      <c r="F118" s="61">
        <v>2230344</v>
      </c>
      <c r="G118" s="120">
        <v>45288</v>
      </c>
      <c r="H118" s="77" t="s">
        <v>1976</v>
      </c>
      <c r="I118" s="84" t="s">
        <v>682</v>
      </c>
      <c r="J118" s="126" t="s">
        <v>392</v>
      </c>
      <c r="K118" s="136">
        <v>2519000</v>
      </c>
    </row>
    <row r="119" spans="1:11" s="7" customFormat="1" ht="13.5">
      <c r="A119" s="5" t="s">
        <v>2625</v>
      </c>
      <c r="B119" s="8" t="s">
        <v>20</v>
      </c>
      <c r="C119" s="6" t="s">
        <v>16</v>
      </c>
      <c r="D119" s="6" t="s">
        <v>16</v>
      </c>
      <c r="E119" s="13" t="s">
        <v>2</v>
      </c>
      <c r="F119" s="61">
        <v>387829143</v>
      </c>
      <c r="G119" s="62">
        <v>45275</v>
      </c>
      <c r="H119" s="77" t="s">
        <v>1977</v>
      </c>
      <c r="I119" s="142" t="s">
        <v>817</v>
      </c>
      <c r="J119" s="152" t="s">
        <v>398</v>
      </c>
      <c r="K119" s="161">
        <v>1138100</v>
      </c>
    </row>
    <row r="120" spans="1:11" s="7" customFormat="1" ht="13.5">
      <c r="A120" s="5" t="s">
        <v>2625</v>
      </c>
      <c r="B120" s="8" t="s">
        <v>20</v>
      </c>
      <c r="C120" s="6" t="s">
        <v>16</v>
      </c>
      <c r="D120" s="6" t="s">
        <v>16</v>
      </c>
      <c r="E120" s="13" t="s">
        <v>1</v>
      </c>
      <c r="F120" s="61">
        <v>20715806</v>
      </c>
      <c r="G120" s="62">
        <v>45275</v>
      </c>
      <c r="H120" s="77" t="s">
        <v>1978</v>
      </c>
      <c r="I120" s="142" t="s">
        <v>817</v>
      </c>
      <c r="J120" s="152" t="s">
        <v>398</v>
      </c>
      <c r="K120" s="161">
        <v>1103600</v>
      </c>
    </row>
    <row r="121" spans="1:11" s="7" customFormat="1" ht="13.5">
      <c r="A121" s="5" t="s">
        <v>2625</v>
      </c>
      <c r="B121" s="8" t="s">
        <v>20</v>
      </c>
      <c r="C121" s="6" t="s">
        <v>16</v>
      </c>
      <c r="D121" s="6" t="s">
        <v>16</v>
      </c>
      <c r="E121" s="13" t="s">
        <v>1</v>
      </c>
      <c r="F121" s="61">
        <v>20749187</v>
      </c>
      <c r="G121" s="62">
        <v>45275</v>
      </c>
      <c r="H121" s="77" t="s">
        <v>1979</v>
      </c>
      <c r="I121" s="142" t="s">
        <v>817</v>
      </c>
      <c r="J121" s="152" t="s">
        <v>398</v>
      </c>
      <c r="K121" s="162">
        <v>582200</v>
      </c>
    </row>
    <row r="122" spans="1:11" s="7" customFormat="1" ht="13.5">
      <c r="A122" s="5" t="s">
        <v>2625</v>
      </c>
      <c r="B122" s="8" t="s">
        <v>20</v>
      </c>
      <c r="C122" s="6" t="s">
        <v>16</v>
      </c>
      <c r="D122" s="6" t="s">
        <v>16</v>
      </c>
      <c r="E122" s="13" t="s">
        <v>1</v>
      </c>
      <c r="F122" s="61">
        <v>390818551</v>
      </c>
      <c r="G122" s="62">
        <v>45275</v>
      </c>
      <c r="H122" s="77" t="s">
        <v>1980</v>
      </c>
      <c r="I122" s="142" t="s">
        <v>817</v>
      </c>
      <c r="J122" s="152" t="s">
        <v>398</v>
      </c>
      <c r="K122" s="162">
        <v>289800</v>
      </c>
    </row>
    <row r="123" spans="1:11" s="7" customFormat="1" ht="13.5">
      <c r="A123" s="5" t="s">
        <v>2625</v>
      </c>
      <c r="B123" s="8" t="s">
        <v>20</v>
      </c>
      <c r="C123" s="6" t="s">
        <v>16</v>
      </c>
      <c r="D123" s="6" t="s">
        <v>16</v>
      </c>
      <c r="E123" s="13" t="s">
        <v>1</v>
      </c>
      <c r="F123" s="61">
        <v>390745584</v>
      </c>
      <c r="G123" s="62">
        <v>45275</v>
      </c>
      <c r="H123" s="77" t="s">
        <v>1981</v>
      </c>
      <c r="I123" s="142" t="s">
        <v>817</v>
      </c>
      <c r="J123" s="152" t="s">
        <v>398</v>
      </c>
      <c r="K123" s="162">
        <v>220200</v>
      </c>
    </row>
    <row r="124" spans="1:11" s="7" customFormat="1" ht="13.5">
      <c r="A124" s="5" t="s">
        <v>2625</v>
      </c>
      <c r="B124" s="8" t="s">
        <v>20</v>
      </c>
      <c r="C124" s="6" t="s">
        <v>16</v>
      </c>
      <c r="D124" s="6" t="s">
        <v>16</v>
      </c>
      <c r="E124" s="13" t="s">
        <v>1</v>
      </c>
      <c r="F124" s="61">
        <v>207577936</v>
      </c>
      <c r="G124" s="62">
        <v>45275</v>
      </c>
      <c r="H124" s="77" t="s">
        <v>1982</v>
      </c>
      <c r="I124" s="142" t="s">
        <v>817</v>
      </c>
      <c r="J124" s="152" t="s">
        <v>398</v>
      </c>
      <c r="K124" s="162">
        <v>210200</v>
      </c>
    </row>
    <row r="125" spans="1:11" s="7" customFormat="1" ht="13.5">
      <c r="A125" s="5" t="s">
        <v>2625</v>
      </c>
      <c r="B125" s="8" t="s">
        <v>20</v>
      </c>
      <c r="C125" s="6" t="s">
        <v>16</v>
      </c>
      <c r="D125" s="6" t="s">
        <v>16</v>
      </c>
      <c r="E125" s="13" t="s">
        <v>1</v>
      </c>
      <c r="F125" s="61">
        <v>387869148</v>
      </c>
      <c r="G125" s="62">
        <v>45275</v>
      </c>
      <c r="H125" s="77" t="s">
        <v>1983</v>
      </c>
      <c r="I125" s="142" t="s">
        <v>817</v>
      </c>
      <c r="J125" s="152" t="s">
        <v>398</v>
      </c>
      <c r="K125" s="162">
        <v>125100</v>
      </c>
    </row>
    <row r="126" spans="1:11" s="7" customFormat="1" ht="13.5">
      <c r="A126" s="5" t="s">
        <v>2625</v>
      </c>
      <c r="B126" s="8" t="s">
        <v>20</v>
      </c>
      <c r="C126" s="6" t="s">
        <v>16</v>
      </c>
      <c r="D126" s="6" t="s">
        <v>16</v>
      </c>
      <c r="E126" s="13" t="s">
        <v>2</v>
      </c>
      <c r="F126" s="61">
        <v>36460539</v>
      </c>
      <c r="G126" s="62">
        <v>45275</v>
      </c>
      <c r="H126" s="77" t="s">
        <v>1984</v>
      </c>
      <c r="I126" s="73" t="s">
        <v>1985</v>
      </c>
      <c r="J126" s="163" t="s">
        <v>1986</v>
      </c>
      <c r="K126" s="162">
        <v>380640</v>
      </c>
    </row>
    <row r="127" spans="1:11" s="7" customFormat="1" ht="13.5">
      <c r="A127" s="5" t="s">
        <v>2625</v>
      </c>
      <c r="B127" s="8" t="s">
        <v>20</v>
      </c>
      <c r="C127" s="6" t="s">
        <v>16</v>
      </c>
      <c r="D127" s="6" t="s">
        <v>16</v>
      </c>
      <c r="E127" s="13" t="s">
        <v>1</v>
      </c>
      <c r="F127" s="61">
        <v>1247939</v>
      </c>
      <c r="G127" s="62">
        <v>45275</v>
      </c>
      <c r="H127" s="77" t="s">
        <v>1987</v>
      </c>
      <c r="I127" s="73" t="s">
        <v>1985</v>
      </c>
      <c r="J127" s="163" t="s">
        <v>1986</v>
      </c>
      <c r="K127" s="162">
        <v>378670</v>
      </c>
    </row>
    <row r="128" spans="1:11" s="7" customFormat="1" ht="13.5">
      <c r="A128" s="5" t="s">
        <v>2625</v>
      </c>
      <c r="B128" s="8" t="s">
        <v>20</v>
      </c>
      <c r="C128" s="6" t="s">
        <v>16</v>
      </c>
      <c r="D128" s="6" t="s">
        <v>16</v>
      </c>
      <c r="E128" s="13" t="s">
        <v>1</v>
      </c>
      <c r="F128" s="61">
        <v>36543841</v>
      </c>
      <c r="G128" s="62">
        <v>45275</v>
      </c>
      <c r="H128" s="77" t="s">
        <v>1988</v>
      </c>
      <c r="I128" s="73" t="s">
        <v>1985</v>
      </c>
      <c r="J128" s="163" t="s">
        <v>1986</v>
      </c>
      <c r="K128" s="162">
        <v>212900</v>
      </c>
    </row>
    <row r="129" spans="1:11" s="7" customFormat="1" ht="13.5">
      <c r="A129" s="5" t="s">
        <v>2625</v>
      </c>
      <c r="B129" s="8" t="s">
        <v>20</v>
      </c>
      <c r="C129" s="6" t="s">
        <v>16</v>
      </c>
      <c r="D129" s="6" t="s">
        <v>16</v>
      </c>
      <c r="E129" s="13" t="s">
        <v>1</v>
      </c>
      <c r="F129" s="61">
        <v>3646616</v>
      </c>
      <c r="G129" s="62">
        <v>45275</v>
      </c>
      <c r="H129" s="77" t="s">
        <v>1989</v>
      </c>
      <c r="I129" s="73" t="s">
        <v>1985</v>
      </c>
      <c r="J129" s="163" t="s">
        <v>1986</v>
      </c>
      <c r="K129" s="162">
        <v>92720</v>
      </c>
    </row>
    <row r="130" spans="1:11" s="7" customFormat="1" ht="13.5">
      <c r="A130" s="5" t="s">
        <v>2625</v>
      </c>
      <c r="B130" s="8" t="s">
        <v>20</v>
      </c>
      <c r="C130" s="6" t="s">
        <v>16</v>
      </c>
      <c r="D130" s="6" t="s">
        <v>16</v>
      </c>
      <c r="E130" s="13" t="s">
        <v>2</v>
      </c>
      <c r="F130" s="61">
        <v>36493039</v>
      </c>
      <c r="G130" s="62">
        <v>45275</v>
      </c>
      <c r="H130" s="77" t="s">
        <v>2606</v>
      </c>
      <c r="I130" s="73" t="s">
        <v>1985</v>
      </c>
      <c r="J130" s="163" t="s">
        <v>1986</v>
      </c>
      <c r="K130" s="162">
        <v>10880</v>
      </c>
    </row>
    <row r="131" spans="1:11" s="7" customFormat="1" ht="13.5">
      <c r="A131" s="5" t="s">
        <v>2625</v>
      </c>
      <c r="B131" s="8" t="s">
        <v>20</v>
      </c>
      <c r="C131" s="6" t="s">
        <v>16</v>
      </c>
      <c r="D131" s="6" t="s">
        <v>16</v>
      </c>
      <c r="E131" s="13" t="s">
        <v>2</v>
      </c>
      <c r="F131" s="61">
        <v>36460183</v>
      </c>
      <c r="G131" s="62">
        <v>45275</v>
      </c>
      <c r="H131" s="77" t="s">
        <v>2607</v>
      </c>
      <c r="I131" s="73" t="s">
        <v>1985</v>
      </c>
      <c r="J131" s="163" t="s">
        <v>1986</v>
      </c>
      <c r="K131" s="162">
        <v>28430</v>
      </c>
    </row>
    <row r="132" spans="1:11" s="7" customFormat="1" ht="13.5">
      <c r="A132" s="5" t="s">
        <v>2625</v>
      </c>
      <c r="B132" s="8" t="s">
        <v>20</v>
      </c>
      <c r="C132" s="6" t="s">
        <v>16</v>
      </c>
      <c r="D132" s="6" t="s">
        <v>16</v>
      </c>
      <c r="E132" s="13" t="s">
        <v>2</v>
      </c>
      <c r="F132" s="61">
        <v>36418181</v>
      </c>
      <c r="G132" s="62">
        <v>45275</v>
      </c>
      <c r="H132" s="77" t="s">
        <v>2608</v>
      </c>
      <c r="I132" s="73" t="s">
        <v>1985</v>
      </c>
      <c r="J132" s="163" t="s">
        <v>1986</v>
      </c>
      <c r="K132" s="162">
        <v>4370</v>
      </c>
    </row>
    <row r="133" spans="1:11" s="7" customFormat="1" ht="27">
      <c r="A133" s="5" t="s">
        <v>2622</v>
      </c>
      <c r="B133" s="8" t="s">
        <v>20</v>
      </c>
      <c r="C133" s="6" t="s">
        <v>16</v>
      </c>
      <c r="D133" s="6" t="s">
        <v>16</v>
      </c>
      <c r="E133" s="14" t="s">
        <v>21</v>
      </c>
      <c r="F133" s="54" t="s">
        <v>16</v>
      </c>
      <c r="G133" s="54">
        <v>45291</v>
      </c>
      <c r="H133" s="57" t="s">
        <v>1603</v>
      </c>
      <c r="I133" s="142" t="s">
        <v>817</v>
      </c>
      <c r="J133" s="152" t="s">
        <v>398</v>
      </c>
      <c r="K133" s="168">
        <v>619900</v>
      </c>
    </row>
    <row r="134" spans="1:11" s="7" customFormat="1" ht="27">
      <c r="A134" s="5" t="s">
        <v>2622</v>
      </c>
      <c r="B134" s="8" t="s">
        <v>20</v>
      </c>
      <c r="C134" s="6" t="s">
        <v>16</v>
      </c>
      <c r="D134" s="6" t="s">
        <v>16</v>
      </c>
      <c r="E134" s="14" t="s">
        <v>21</v>
      </c>
      <c r="F134" s="54" t="s">
        <v>16</v>
      </c>
      <c r="G134" s="54">
        <v>45291</v>
      </c>
      <c r="H134" s="57" t="s">
        <v>1604</v>
      </c>
      <c r="I134" s="142" t="s">
        <v>817</v>
      </c>
      <c r="J134" s="152" t="s">
        <v>398</v>
      </c>
      <c r="K134" s="168">
        <v>502700</v>
      </c>
    </row>
    <row r="135" spans="1:11" s="7" customFormat="1" ht="27">
      <c r="A135" s="5" t="s">
        <v>2622</v>
      </c>
      <c r="B135" s="8" t="s">
        <v>20</v>
      </c>
      <c r="C135" s="6" t="s">
        <v>16</v>
      </c>
      <c r="D135" s="6" t="s">
        <v>16</v>
      </c>
      <c r="E135" s="14" t="s">
        <v>21</v>
      </c>
      <c r="F135" s="54" t="s">
        <v>16</v>
      </c>
      <c r="G135" s="54">
        <v>45291</v>
      </c>
      <c r="H135" s="57" t="s">
        <v>1605</v>
      </c>
      <c r="I135" s="142" t="s">
        <v>817</v>
      </c>
      <c r="J135" s="152" t="s">
        <v>398</v>
      </c>
      <c r="K135" s="168">
        <v>506900</v>
      </c>
    </row>
    <row r="136" spans="1:11" s="7" customFormat="1" ht="27">
      <c r="A136" s="5" t="s">
        <v>2622</v>
      </c>
      <c r="B136" s="8" t="s">
        <v>20</v>
      </c>
      <c r="C136" s="6" t="s">
        <v>16</v>
      </c>
      <c r="D136" s="6" t="s">
        <v>16</v>
      </c>
      <c r="E136" s="14" t="s">
        <v>21</v>
      </c>
      <c r="F136" s="54" t="s">
        <v>16</v>
      </c>
      <c r="G136" s="54">
        <v>45291</v>
      </c>
      <c r="H136" s="57" t="s">
        <v>1606</v>
      </c>
      <c r="I136" s="142" t="s">
        <v>817</v>
      </c>
      <c r="J136" s="152" t="s">
        <v>398</v>
      </c>
      <c r="K136" s="168">
        <v>84800</v>
      </c>
    </row>
    <row r="137" spans="1:11" s="7" customFormat="1" ht="27">
      <c r="A137" s="5" t="s">
        <v>2622</v>
      </c>
      <c r="B137" s="8" t="s">
        <v>20</v>
      </c>
      <c r="C137" s="6" t="s">
        <v>16</v>
      </c>
      <c r="D137" s="6" t="s">
        <v>16</v>
      </c>
      <c r="E137" s="14" t="s">
        <v>21</v>
      </c>
      <c r="F137" s="54" t="s">
        <v>16</v>
      </c>
      <c r="G137" s="54">
        <v>45291</v>
      </c>
      <c r="H137" s="57" t="s">
        <v>1607</v>
      </c>
      <c r="I137" s="142" t="s">
        <v>817</v>
      </c>
      <c r="J137" s="152" t="s">
        <v>398</v>
      </c>
      <c r="K137" s="168">
        <v>666600</v>
      </c>
    </row>
    <row r="138" spans="1:11" s="7" customFormat="1" ht="27">
      <c r="A138" s="5" t="s">
        <v>2622</v>
      </c>
      <c r="B138" s="8" t="s">
        <v>20</v>
      </c>
      <c r="C138" s="6" t="s">
        <v>16</v>
      </c>
      <c r="D138" s="6" t="s">
        <v>16</v>
      </c>
      <c r="E138" s="14" t="s">
        <v>21</v>
      </c>
      <c r="F138" s="54" t="s">
        <v>16</v>
      </c>
      <c r="G138" s="54">
        <v>45291</v>
      </c>
      <c r="H138" s="57" t="s">
        <v>1608</v>
      </c>
      <c r="I138" s="142" t="s">
        <v>817</v>
      </c>
      <c r="J138" s="152" t="s">
        <v>398</v>
      </c>
      <c r="K138" s="168">
        <v>765200</v>
      </c>
    </row>
    <row r="139" spans="1:11" s="7" customFormat="1" ht="27">
      <c r="A139" s="5" t="s">
        <v>2622</v>
      </c>
      <c r="B139" s="8" t="s">
        <v>20</v>
      </c>
      <c r="C139" s="6" t="s">
        <v>16</v>
      </c>
      <c r="D139" s="6" t="s">
        <v>16</v>
      </c>
      <c r="E139" s="14" t="s">
        <v>21</v>
      </c>
      <c r="F139" s="54" t="s">
        <v>16</v>
      </c>
      <c r="G139" s="54">
        <v>45291</v>
      </c>
      <c r="H139" s="57" t="s">
        <v>1609</v>
      </c>
      <c r="I139" s="142" t="s">
        <v>817</v>
      </c>
      <c r="J139" s="152" t="s">
        <v>398</v>
      </c>
      <c r="K139" s="168">
        <v>1000</v>
      </c>
    </row>
    <row r="140" spans="1:11" s="7" customFormat="1" ht="27">
      <c r="A140" s="5" t="s">
        <v>2622</v>
      </c>
      <c r="B140" s="8" t="s">
        <v>20</v>
      </c>
      <c r="C140" s="6" t="s">
        <v>16</v>
      </c>
      <c r="D140" s="6" t="s">
        <v>16</v>
      </c>
      <c r="E140" s="14" t="s">
        <v>21</v>
      </c>
      <c r="F140" s="54" t="s">
        <v>16</v>
      </c>
      <c r="G140" s="54">
        <v>45291</v>
      </c>
      <c r="H140" s="57" t="s">
        <v>1610</v>
      </c>
      <c r="I140" s="142" t="s">
        <v>817</v>
      </c>
      <c r="J140" s="152" t="s">
        <v>398</v>
      </c>
      <c r="K140" s="168">
        <v>104900</v>
      </c>
    </row>
    <row r="141" spans="1:11" s="7" customFormat="1" ht="27">
      <c r="A141" s="5" t="s">
        <v>2622</v>
      </c>
      <c r="B141" s="8" t="s">
        <v>20</v>
      </c>
      <c r="C141" s="6" t="s">
        <v>16</v>
      </c>
      <c r="D141" s="6" t="s">
        <v>16</v>
      </c>
      <c r="E141" s="14" t="s">
        <v>21</v>
      </c>
      <c r="F141" s="54" t="s">
        <v>16</v>
      </c>
      <c r="G141" s="54">
        <v>45291</v>
      </c>
      <c r="H141" s="57" t="s">
        <v>1611</v>
      </c>
      <c r="I141" s="142" t="s">
        <v>817</v>
      </c>
      <c r="J141" s="152" t="s">
        <v>398</v>
      </c>
      <c r="K141" s="168">
        <v>155800</v>
      </c>
    </row>
    <row r="142" spans="1:11" s="7" customFormat="1" ht="27">
      <c r="A142" s="5" t="s">
        <v>2622</v>
      </c>
      <c r="B142" s="8" t="s">
        <v>20</v>
      </c>
      <c r="C142" s="6" t="s">
        <v>16</v>
      </c>
      <c r="D142" s="6" t="s">
        <v>16</v>
      </c>
      <c r="E142" s="14" t="s">
        <v>21</v>
      </c>
      <c r="F142" s="54" t="s">
        <v>16</v>
      </c>
      <c r="G142" s="54">
        <v>45291</v>
      </c>
      <c r="H142" s="57" t="s">
        <v>1612</v>
      </c>
      <c r="I142" s="142" t="s">
        <v>817</v>
      </c>
      <c r="J142" s="152" t="s">
        <v>398</v>
      </c>
      <c r="K142" s="168">
        <v>358200</v>
      </c>
    </row>
    <row r="143" spans="1:11" s="7" customFormat="1" ht="27">
      <c r="A143" s="5" t="s">
        <v>2622</v>
      </c>
      <c r="B143" s="8" t="s">
        <v>20</v>
      </c>
      <c r="C143" s="6" t="s">
        <v>16</v>
      </c>
      <c r="D143" s="6" t="s">
        <v>16</v>
      </c>
      <c r="E143" s="14" t="s">
        <v>21</v>
      </c>
      <c r="F143" s="54" t="s">
        <v>16</v>
      </c>
      <c r="G143" s="54">
        <v>45291</v>
      </c>
      <c r="H143" s="57" t="s">
        <v>1613</v>
      </c>
      <c r="I143" s="55" t="s">
        <v>1614</v>
      </c>
      <c r="J143" s="56" t="s">
        <v>1615</v>
      </c>
      <c r="K143" s="168">
        <v>33100</v>
      </c>
    </row>
    <row r="144" spans="1:11" s="7" customFormat="1" ht="27">
      <c r="A144" s="5" t="s">
        <v>2622</v>
      </c>
      <c r="B144" s="8" t="s">
        <v>20</v>
      </c>
      <c r="C144" s="6" t="s">
        <v>16</v>
      </c>
      <c r="D144" s="6" t="s">
        <v>16</v>
      </c>
      <c r="E144" s="14" t="s">
        <v>21</v>
      </c>
      <c r="F144" s="54" t="s">
        <v>16</v>
      </c>
      <c r="G144" s="54">
        <v>45291</v>
      </c>
      <c r="H144" s="57" t="s">
        <v>1616</v>
      </c>
      <c r="I144" s="55" t="s">
        <v>1614</v>
      </c>
      <c r="J144" s="56" t="s">
        <v>1615</v>
      </c>
      <c r="K144" s="168">
        <v>79000</v>
      </c>
    </row>
    <row r="145" spans="1:11" s="7" customFormat="1" ht="27">
      <c r="A145" s="5" t="s">
        <v>2622</v>
      </c>
      <c r="B145" s="8" t="s">
        <v>20</v>
      </c>
      <c r="C145" s="6" t="s">
        <v>16</v>
      </c>
      <c r="D145" s="6" t="s">
        <v>16</v>
      </c>
      <c r="E145" s="14" t="s">
        <v>21</v>
      </c>
      <c r="F145" s="54" t="s">
        <v>16</v>
      </c>
      <c r="G145" s="54">
        <v>45291</v>
      </c>
      <c r="H145" s="57" t="s">
        <v>1617</v>
      </c>
      <c r="I145" s="55" t="s">
        <v>1614</v>
      </c>
      <c r="J145" s="56" t="s">
        <v>1615</v>
      </c>
      <c r="K145" s="168">
        <v>59900</v>
      </c>
    </row>
    <row r="146" spans="1:11" s="7" customFormat="1" ht="27">
      <c r="A146" s="5" t="s">
        <v>2622</v>
      </c>
      <c r="B146" s="8" t="s">
        <v>20</v>
      </c>
      <c r="C146" s="6" t="s">
        <v>16</v>
      </c>
      <c r="D146" s="6" t="s">
        <v>16</v>
      </c>
      <c r="E146" s="14" t="s">
        <v>21</v>
      </c>
      <c r="F146" s="54" t="s">
        <v>16</v>
      </c>
      <c r="G146" s="54">
        <v>45291</v>
      </c>
      <c r="H146" s="57" t="s">
        <v>1618</v>
      </c>
      <c r="I146" s="55" t="s">
        <v>1614</v>
      </c>
      <c r="J146" s="56" t="s">
        <v>1615</v>
      </c>
      <c r="K146" s="168">
        <v>220500</v>
      </c>
    </row>
    <row r="147" spans="1:11" s="7" customFormat="1" ht="27">
      <c r="A147" s="5" t="s">
        <v>2622</v>
      </c>
      <c r="B147" s="8" t="s">
        <v>20</v>
      </c>
      <c r="C147" s="6" t="s">
        <v>16</v>
      </c>
      <c r="D147" s="6" t="s">
        <v>16</v>
      </c>
      <c r="E147" s="14" t="s">
        <v>21</v>
      </c>
      <c r="F147" s="54" t="s">
        <v>16</v>
      </c>
      <c r="G147" s="54">
        <v>45291</v>
      </c>
      <c r="H147" s="57" t="s">
        <v>1619</v>
      </c>
      <c r="I147" s="55" t="s">
        <v>1614</v>
      </c>
      <c r="J147" s="56" t="s">
        <v>1615</v>
      </c>
      <c r="K147" s="168">
        <v>61850</v>
      </c>
    </row>
    <row r="148" spans="1:11" s="7" customFormat="1" ht="27">
      <c r="A148" s="5" t="s">
        <v>2622</v>
      </c>
      <c r="B148" s="8" t="s">
        <v>20</v>
      </c>
      <c r="C148" s="6" t="s">
        <v>16</v>
      </c>
      <c r="D148" s="6" t="s">
        <v>16</v>
      </c>
      <c r="E148" s="14" t="s">
        <v>21</v>
      </c>
      <c r="F148" s="54" t="s">
        <v>16</v>
      </c>
      <c r="G148" s="54">
        <v>45291</v>
      </c>
      <c r="H148" s="57" t="s">
        <v>1620</v>
      </c>
      <c r="I148" s="55" t="s">
        <v>1614</v>
      </c>
      <c r="J148" s="56" t="s">
        <v>1615</v>
      </c>
      <c r="K148" s="168">
        <v>54950</v>
      </c>
    </row>
    <row r="149" spans="1:11" s="7" customFormat="1" ht="13.5">
      <c r="A149" s="5" t="s">
        <v>2622</v>
      </c>
      <c r="B149" s="14" t="s">
        <v>15</v>
      </c>
      <c r="C149" s="6" t="s">
        <v>16</v>
      </c>
      <c r="D149" s="6" t="s">
        <v>16</v>
      </c>
      <c r="E149" s="14" t="s">
        <v>33</v>
      </c>
      <c r="F149" s="52">
        <v>32300363</v>
      </c>
      <c r="G149" s="54">
        <v>45279</v>
      </c>
      <c r="H149" s="57" t="s">
        <v>1621</v>
      </c>
      <c r="I149" s="55" t="s">
        <v>1622</v>
      </c>
      <c r="J149" s="56" t="s">
        <v>1623</v>
      </c>
      <c r="K149" s="168">
        <v>2082500</v>
      </c>
    </row>
    <row r="150" spans="1:11" s="7" customFormat="1" ht="27">
      <c r="A150" s="5" t="s">
        <v>2622</v>
      </c>
      <c r="B150" s="5" t="s">
        <v>0</v>
      </c>
      <c r="C150" s="6" t="s">
        <v>16</v>
      </c>
      <c r="D150" s="6" t="s">
        <v>16</v>
      </c>
      <c r="E150" s="14" t="s">
        <v>33</v>
      </c>
      <c r="F150" s="52">
        <v>32300381</v>
      </c>
      <c r="G150" s="54">
        <v>45288</v>
      </c>
      <c r="H150" s="57" t="s">
        <v>1624</v>
      </c>
      <c r="I150" s="55" t="s">
        <v>1625</v>
      </c>
      <c r="J150" s="56" t="s">
        <v>1626</v>
      </c>
      <c r="K150" s="168">
        <v>244488</v>
      </c>
    </row>
    <row r="151" spans="1:11" s="7" customFormat="1" ht="13.5">
      <c r="A151" s="5" t="s">
        <v>2622</v>
      </c>
      <c r="B151" s="14" t="s">
        <v>15</v>
      </c>
      <c r="C151" s="6" t="s">
        <v>16</v>
      </c>
      <c r="D151" s="6" t="s">
        <v>16</v>
      </c>
      <c r="E151" s="14" t="s">
        <v>33</v>
      </c>
      <c r="F151" s="52">
        <v>32300362</v>
      </c>
      <c r="G151" s="54">
        <v>45279</v>
      </c>
      <c r="H151" s="57" t="s">
        <v>1627</v>
      </c>
      <c r="I151" s="55" t="s">
        <v>1628</v>
      </c>
      <c r="J151" s="56" t="s">
        <v>1629</v>
      </c>
      <c r="K151" s="168">
        <v>2879800</v>
      </c>
    </row>
    <row r="152" spans="1:11" s="7" customFormat="1" ht="27">
      <c r="A152" s="5" t="s">
        <v>2622</v>
      </c>
      <c r="B152" s="14" t="s">
        <v>15</v>
      </c>
      <c r="C152" s="6" t="s">
        <v>16</v>
      </c>
      <c r="D152" s="6" t="s">
        <v>16</v>
      </c>
      <c r="E152" s="14" t="s">
        <v>33</v>
      </c>
      <c r="F152" s="52">
        <v>32300366</v>
      </c>
      <c r="G152" s="54">
        <v>45279</v>
      </c>
      <c r="H152" s="57" t="s">
        <v>1630</v>
      </c>
      <c r="I152" s="55" t="s">
        <v>1628</v>
      </c>
      <c r="J152" s="56" t="s">
        <v>1629</v>
      </c>
      <c r="K152" s="168">
        <v>2975000</v>
      </c>
    </row>
    <row r="153" spans="1:11" s="7" customFormat="1" ht="27">
      <c r="A153" s="5" t="s">
        <v>2622</v>
      </c>
      <c r="B153" s="14" t="s">
        <v>15</v>
      </c>
      <c r="C153" s="6" t="s">
        <v>16</v>
      </c>
      <c r="D153" s="6" t="s">
        <v>16</v>
      </c>
      <c r="E153" s="14" t="s">
        <v>33</v>
      </c>
      <c r="F153" s="52">
        <v>32300341</v>
      </c>
      <c r="G153" s="54">
        <v>45266</v>
      </c>
      <c r="H153" s="57" t="s">
        <v>1631</v>
      </c>
      <c r="I153" s="55" t="s">
        <v>1632</v>
      </c>
      <c r="J153" s="56" t="s">
        <v>1633</v>
      </c>
      <c r="K153" s="168">
        <v>60000</v>
      </c>
    </row>
    <row r="154" spans="1:11" s="7" customFormat="1" ht="13.5">
      <c r="A154" s="5" t="s">
        <v>2622</v>
      </c>
      <c r="B154" s="14" t="s">
        <v>15</v>
      </c>
      <c r="C154" s="6" t="s">
        <v>16</v>
      </c>
      <c r="D154" s="6" t="s">
        <v>16</v>
      </c>
      <c r="E154" s="14" t="s">
        <v>33</v>
      </c>
      <c r="F154" s="52">
        <v>32300368</v>
      </c>
      <c r="G154" s="54">
        <v>45280</v>
      </c>
      <c r="H154" s="57" t="s">
        <v>1634</v>
      </c>
      <c r="I154" s="55" t="s">
        <v>1635</v>
      </c>
      <c r="J154" s="56" t="s">
        <v>1636</v>
      </c>
      <c r="K154" s="168">
        <v>305652</v>
      </c>
    </row>
    <row r="155" spans="1:11" s="7" customFormat="1" ht="27">
      <c r="A155" s="5" t="s">
        <v>2622</v>
      </c>
      <c r="B155" s="5" t="s">
        <v>3</v>
      </c>
      <c r="C155" s="122" t="s">
        <v>586</v>
      </c>
      <c r="D155" s="123">
        <v>44204</v>
      </c>
      <c r="E155" s="14" t="s">
        <v>33</v>
      </c>
      <c r="F155" s="52">
        <v>32300334</v>
      </c>
      <c r="G155" s="54">
        <v>45266</v>
      </c>
      <c r="H155" s="57" t="s">
        <v>1637</v>
      </c>
      <c r="I155" s="14" t="s">
        <v>34</v>
      </c>
      <c r="J155" s="58" t="s">
        <v>35</v>
      </c>
      <c r="K155" s="168">
        <v>164265</v>
      </c>
    </row>
    <row r="156" spans="1:11" s="7" customFormat="1" ht="40.5">
      <c r="A156" s="5" t="s">
        <v>2622</v>
      </c>
      <c r="B156" s="5" t="s">
        <v>3</v>
      </c>
      <c r="C156" s="122" t="s">
        <v>586</v>
      </c>
      <c r="D156" s="123">
        <v>44204</v>
      </c>
      <c r="E156" s="14" t="s">
        <v>33</v>
      </c>
      <c r="F156" s="52">
        <v>32300335</v>
      </c>
      <c r="G156" s="54">
        <v>45266</v>
      </c>
      <c r="H156" s="57" t="s">
        <v>1638</v>
      </c>
      <c r="I156" s="14" t="s">
        <v>34</v>
      </c>
      <c r="J156" s="58" t="s">
        <v>35</v>
      </c>
      <c r="K156" s="168">
        <v>108336</v>
      </c>
    </row>
    <row r="157" spans="1:11" s="7" customFormat="1" ht="40.5">
      <c r="A157" s="5" t="s">
        <v>2622</v>
      </c>
      <c r="B157" s="5" t="s">
        <v>3</v>
      </c>
      <c r="C157" s="122" t="s">
        <v>586</v>
      </c>
      <c r="D157" s="123">
        <v>44204</v>
      </c>
      <c r="E157" s="14" t="s">
        <v>33</v>
      </c>
      <c r="F157" s="52">
        <v>32300336</v>
      </c>
      <c r="G157" s="54">
        <v>45266</v>
      </c>
      <c r="H157" s="57" t="s">
        <v>1639</v>
      </c>
      <c r="I157" s="14" t="s">
        <v>34</v>
      </c>
      <c r="J157" s="58" t="s">
        <v>35</v>
      </c>
      <c r="K157" s="168">
        <v>357339</v>
      </c>
    </row>
    <row r="158" spans="1:11" s="7" customFormat="1" ht="40.5">
      <c r="A158" s="5" t="s">
        <v>2622</v>
      </c>
      <c r="B158" s="5" t="s">
        <v>3</v>
      </c>
      <c r="C158" s="122" t="s">
        <v>586</v>
      </c>
      <c r="D158" s="123">
        <v>44204</v>
      </c>
      <c r="E158" s="14" t="s">
        <v>33</v>
      </c>
      <c r="F158" s="52">
        <v>32300340</v>
      </c>
      <c r="G158" s="54">
        <v>45273</v>
      </c>
      <c r="H158" s="57" t="s">
        <v>1640</v>
      </c>
      <c r="I158" s="14" t="s">
        <v>34</v>
      </c>
      <c r="J158" s="58" t="s">
        <v>35</v>
      </c>
      <c r="K158" s="168">
        <v>314590</v>
      </c>
    </row>
    <row r="159" spans="1:11" s="7" customFormat="1" ht="27">
      <c r="A159" s="5" t="s">
        <v>2622</v>
      </c>
      <c r="B159" s="5" t="s">
        <v>3</v>
      </c>
      <c r="C159" s="122" t="s">
        <v>586</v>
      </c>
      <c r="D159" s="123">
        <v>44204</v>
      </c>
      <c r="E159" s="14" t="s">
        <v>33</v>
      </c>
      <c r="F159" s="52">
        <v>32300364</v>
      </c>
      <c r="G159" s="54">
        <v>45279</v>
      </c>
      <c r="H159" s="57" t="s">
        <v>1641</v>
      </c>
      <c r="I159" s="14" t="s">
        <v>34</v>
      </c>
      <c r="J159" s="58" t="s">
        <v>35</v>
      </c>
      <c r="K159" s="168">
        <v>79026</v>
      </c>
    </row>
    <row r="160" spans="1:11" s="7" customFormat="1" ht="13.5">
      <c r="A160" s="5" t="s">
        <v>2622</v>
      </c>
      <c r="B160" s="14" t="s">
        <v>15</v>
      </c>
      <c r="C160" s="6" t="s">
        <v>16</v>
      </c>
      <c r="D160" s="6" t="s">
        <v>16</v>
      </c>
      <c r="E160" s="14" t="s">
        <v>33</v>
      </c>
      <c r="F160" s="52">
        <v>32300359</v>
      </c>
      <c r="G160" s="54">
        <v>45279</v>
      </c>
      <c r="H160" s="57" t="s">
        <v>1644</v>
      </c>
      <c r="I160" s="55" t="s">
        <v>1642</v>
      </c>
      <c r="J160" s="56" t="s">
        <v>1643</v>
      </c>
      <c r="K160" s="168">
        <v>1856846</v>
      </c>
    </row>
    <row r="161" spans="1:11" s="7" customFormat="1" ht="13.5">
      <c r="A161" s="5" t="s">
        <v>2622</v>
      </c>
      <c r="B161" s="14" t="s">
        <v>15</v>
      </c>
      <c r="C161" s="6" t="s">
        <v>16</v>
      </c>
      <c r="D161" s="6" t="s">
        <v>16</v>
      </c>
      <c r="E161" s="14" t="s">
        <v>33</v>
      </c>
      <c r="F161" s="52">
        <v>32300360</v>
      </c>
      <c r="G161" s="54">
        <v>45279</v>
      </c>
      <c r="H161" s="57" t="s">
        <v>1645</v>
      </c>
      <c r="I161" s="55" t="s">
        <v>1642</v>
      </c>
      <c r="J161" s="56" t="s">
        <v>1643</v>
      </c>
      <c r="K161" s="168">
        <v>1998814</v>
      </c>
    </row>
    <row r="162" spans="1:11" s="7" customFormat="1" ht="27">
      <c r="A162" s="5" t="s">
        <v>2622</v>
      </c>
      <c r="B162" s="14" t="s">
        <v>15</v>
      </c>
      <c r="C162" s="6" t="s">
        <v>16</v>
      </c>
      <c r="D162" s="6" t="s">
        <v>16</v>
      </c>
      <c r="E162" s="14" t="s">
        <v>33</v>
      </c>
      <c r="F162" s="52">
        <v>32300365</v>
      </c>
      <c r="G162" s="54">
        <v>45279</v>
      </c>
      <c r="H162" s="57" t="s">
        <v>1646</v>
      </c>
      <c r="I162" s="55" t="s">
        <v>1642</v>
      </c>
      <c r="J162" s="56" t="s">
        <v>1643</v>
      </c>
      <c r="K162" s="168">
        <v>2163514</v>
      </c>
    </row>
    <row r="163" spans="1:11" s="7" customFormat="1" ht="27">
      <c r="A163" s="5" t="s">
        <v>2622</v>
      </c>
      <c r="B163" s="5" t="s">
        <v>0</v>
      </c>
      <c r="C163" s="6" t="s">
        <v>16</v>
      </c>
      <c r="D163" s="6" t="s">
        <v>16</v>
      </c>
      <c r="E163" s="14" t="s">
        <v>33</v>
      </c>
      <c r="F163" s="52">
        <v>32300375</v>
      </c>
      <c r="G163" s="54">
        <v>45282</v>
      </c>
      <c r="H163" s="57" t="s">
        <v>1647</v>
      </c>
      <c r="I163" s="55" t="s">
        <v>1642</v>
      </c>
      <c r="J163" s="56" t="s">
        <v>1643</v>
      </c>
      <c r="K163" s="168">
        <v>599970</v>
      </c>
    </row>
    <row r="164" spans="1:11" s="7" customFormat="1" ht="13.5">
      <c r="A164" s="5" t="s">
        <v>2622</v>
      </c>
      <c r="B164" s="14" t="s">
        <v>15</v>
      </c>
      <c r="C164" s="6" t="s">
        <v>16</v>
      </c>
      <c r="D164" s="6" t="s">
        <v>16</v>
      </c>
      <c r="E164" s="14" t="s">
        <v>33</v>
      </c>
      <c r="F164" s="52">
        <v>32300372</v>
      </c>
      <c r="G164" s="54">
        <v>45281</v>
      </c>
      <c r="H164" s="57" t="s">
        <v>1648</v>
      </c>
      <c r="I164" s="55" t="s">
        <v>372</v>
      </c>
      <c r="J164" s="56" t="s">
        <v>373</v>
      </c>
      <c r="K164" s="168">
        <v>1407770</v>
      </c>
    </row>
    <row r="165" spans="1:11" s="7" customFormat="1" ht="13.5">
      <c r="A165" s="5" t="s">
        <v>2622</v>
      </c>
      <c r="B165" s="14" t="s">
        <v>15</v>
      </c>
      <c r="C165" s="6" t="s">
        <v>16</v>
      </c>
      <c r="D165" s="6" t="s">
        <v>16</v>
      </c>
      <c r="E165" s="14" t="s">
        <v>33</v>
      </c>
      <c r="F165" s="52">
        <v>32300379</v>
      </c>
      <c r="G165" s="54">
        <v>45287</v>
      </c>
      <c r="H165" s="57" t="s">
        <v>1649</v>
      </c>
      <c r="I165" s="57" t="s">
        <v>645</v>
      </c>
      <c r="J165" s="96" t="s">
        <v>646</v>
      </c>
      <c r="K165" s="168">
        <v>1106700</v>
      </c>
    </row>
    <row r="166" spans="1:11" s="7" customFormat="1" ht="13.5">
      <c r="A166" s="5" t="s">
        <v>2622</v>
      </c>
      <c r="B166" s="14" t="s">
        <v>15</v>
      </c>
      <c r="C166" s="6" t="s">
        <v>16</v>
      </c>
      <c r="D166" s="6" t="s">
        <v>16</v>
      </c>
      <c r="E166" s="14" t="s">
        <v>33</v>
      </c>
      <c r="F166" s="52">
        <v>32300374</v>
      </c>
      <c r="G166" s="54">
        <v>45282</v>
      </c>
      <c r="H166" s="57" t="s">
        <v>1650</v>
      </c>
      <c r="I166" s="55" t="s">
        <v>1651</v>
      </c>
      <c r="J166" s="56" t="s">
        <v>1652</v>
      </c>
      <c r="K166" s="168">
        <v>2142000</v>
      </c>
    </row>
    <row r="167" spans="1:11" s="7" customFormat="1" ht="27">
      <c r="A167" s="5" t="s">
        <v>2622</v>
      </c>
      <c r="B167" s="14" t="s">
        <v>15</v>
      </c>
      <c r="C167" s="6" t="s">
        <v>16</v>
      </c>
      <c r="D167" s="6" t="s">
        <v>16</v>
      </c>
      <c r="E167" s="14" t="s">
        <v>33</v>
      </c>
      <c r="F167" s="52">
        <v>32300371</v>
      </c>
      <c r="G167" s="54">
        <v>45281</v>
      </c>
      <c r="H167" s="57" t="s">
        <v>1653</v>
      </c>
      <c r="I167" s="55" t="s">
        <v>1654</v>
      </c>
      <c r="J167" s="56" t="s">
        <v>1655</v>
      </c>
      <c r="K167" s="168">
        <v>1309619</v>
      </c>
    </row>
    <row r="168" spans="1:11" s="7" customFormat="1" ht="13.5">
      <c r="A168" s="5" t="s">
        <v>2622</v>
      </c>
      <c r="B168" s="14" t="s">
        <v>15</v>
      </c>
      <c r="C168" s="6" t="s">
        <v>16</v>
      </c>
      <c r="D168" s="6" t="s">
        <v>16</v>
      </c>
      <c r="E168" s="14" t="s">
        <v>33</v>
      </c>
      <c r="F168" s="52">
        <v>32300369</v>
      </c>
      <c r="G168" s="54">
        <v>45280</v>
      </c>
      <c r="H168" s="57" t="s">
        <v>1656</v>
      </c>
      <c r="I168" s="55" t="s">
        <v>1657</v>
      </c>
      <c r="J168" s="56" t="s">
        <v>1658</v>
      </c>
      <c r="K168" s="168">
        <v>348089</v>
      </c>
    </row>
    <row r="169" spans="1:11" s="7" customFormat="1" ht="13.5">
      <c r="A169" s="5" t="s">
        <v>2622</v>
      </c>
      <c r="B169" s="14" t="s">
        <v>15</v>
      </c>
      <c r="C169" s="6" t="s">
        <v>16</v>
      </c>
      <c r="D169" s="6" t="s">
        <v>16</v>
      </c>
      <c r="E169" s="14" t="s">
        <v>33</v>
      </c>
      <c r="F169" s="52">
        <v>32300380</v>
      </c>
      <c r="G169" s="54">
        <v>45287</v>
      </c>
      <c r="H169" s="57" t="s">
        <v>1659</v>
      </c>
      <c r="I169" s="55" t="s">
        <v>1657</v>
      </c>
      <c r="J169" s="56" t="s">
        <v>1658</v>
      </c>
      <c r="K169" s="168">
        <v>104990</v>
      </c>
    </row>
    <row r="170" spans="1:11" s="7" customFormat="1" ht="27">
      <c r="A170" s="5" t="s">
        <v>2622</v>
      </c>
      <c r="B170" s="14" t="s">
        <v>15</v>
      </c>
      <c r="C170" s="6" t="s">
        <v>16</v>
      </c>
      <c r="D170" s="6" t="s">
        <v>16</v>
      </c>
      <c r="E170" s="14" t="s">
        <v>33</v>
      </c>
      <c r="F170" s="52">
        <v>32300354</v>
      </c>
      <c r="G170" s="54">
        <v>45279</v>
      </c>
      <c r="H170" s="57" t="s">
        <v>1660</v>
      </c>
      <c r="I170" s="55" t="s">
        <v>1661</v>
      </c>
      <c r="J170" s="56" t="s">
        <v>1662</v>
      </c>
      <c r="K170" s="168">
        <v>558705</v>
      </c>
    </row>
    <row r="171" spans="1:11" s="7" customFormat="1" ht="13.5">
      <c r="A171" s="5" t="s">
        <v>2622</v>
      </c>
      <c r="B171" s="14" t="s">
        <v>15</v>
      </c>
      <c r="C171" s="6" t="s">
        <v>16</v>
      </c>
      <c r="D171" s="6" t="s">
        <v>16</v>
      </c>
      <c r="E171" s="14" t="s">
        <v>33</v>
      </c>
      <c r="F171" s="52">
        <v>32300355</v>
      </c>
      <c r="G171" s="54">
        <v>45279</v>
      </c>
      <c r="H171" s="57" t="s">
        <v>1663</v>
      </c>
      <c r="I171" s="55" t="s">
        <v>1661</v>
      </c>
      <c r="J171" s="56" t="s">
        <v>1662</v>
      </c>
      <c r="K171" s="168">
        <v>901425</v>
      </c>
    </row>
    <row r="172" spans="1:11" s="7" customFormat="1" ht="13.5">
      <c r="A172" s="5" t="s">
        <v>2622</v>
      </c>
      <c r="B172" s="14" t="s">
        <v>15</v>
      </c>
      <c r="C172" s="6" t="s">
        <v>16</v>
      </c>
      <c r="D172" s="6" t="s">
        <v>16</v>
      </c>
      <c r="E172" s="14" t="s">
        <v>33</v>
      </c>
      <c r="F172" s="52">
        <v>32300338</v>
      </c>
      <c r="G172" s="54">
        <v>45271</v>
      </c>
      <c r="H172" s="57" t="s">
        <v>1664</v>
      </c>
      <c r="I172" s="55" t="s">
        <v>1665</v>
      </c>
      <c r="J172" s="56" t="s">
        <v>1666</v>
      </c>
      <c r="K172" s="168">
        <v>119995</v>
      </c>
    </row>
    <row r="173" spans="1:11" s="7" customFormat="1" ht="13.5">
      <c r="A173" s="5" t="s">
        <v>2622</v>
      </c>
      <c r="B173" s="14" t="s">
        <v>15</v>
      </c>
      <c r="C173" s="6" t="s">
        <v>16</v>
      </c>
      <c r="D173" s="6" t="s">
        <v>16</v>
      </c>
      <c r="E173" s="14" t="s">
        <v>33</v>
      </c>
      <c r="F173" s="52">
        <v>32300376</v>
      </c>
      <c r="G173" s="54">
        <v>45286</v>
      </c>
      <c r="H173" s="57" t="s">
        <v>1667</v>
      </c>
      <c r="I173" s="55" t="s">
        <v>1665</v>
      </c>
      <c r="J173" s="56" t="s">
        <v>1666</v>
      </c>
      <c r="K173" s="168">
        <v>268036</v>
      </c>
    </row>
    <row r="174" spans="1:11" s="7" customFormat="1" ht="27">
      <c r="A174" s="5" t="s">
        <v>2622</v>
      </c>
      <c r="B174" s="5" t="s">
        <v>0</v>
      </c>
      <c r="C174" s="6" t="s">
        <v>16</v>
      </c>
      <c r="D174" s="6" t="s">
        <v>16</v>
      </c>
      <c r="E174" s="14" t="s">
        <v>33</v>
      </c>
      <c r="F174" s="52">
        <v>32300373</v>
      </c>
      <c r="G174" s="54">
        <v>45282</v>
      </c>
      <c r="H174" s="57" t="s">
        <v>1668</v>
      </c>
      <c r="I174" s="55" t="s">
        <v>1669</v>
      </c>
      <c r="J174" s="56" t="s">
        <v>1670</v>
      </c>
      <c r="K174" s="168">
        <v>146002</v>
      </c>
    </row>
    <row r="175" spans="1:11" s="7" customFormat="1" ht="27">
      <c r="A175" s="5" t="s">
        <v>2622</v>
      </c>
      <c r="B175" s="14" t="s">
        <v>15</v>
      </c>
      <c r="C175" s="6" t="s">
        <v>16</v>
      </c>
      <c r="D175" s="6" t="s">
        <v>16</v>
      </c>
      <c r="E175" s="14" t="s">
        <v>33</v>
      </c>
      <c r="F175" s="52">
        <v>32300361</v>
      </c>
      <c r="G175" s="54">
        <v>45279</v>
      </c>
      <c r="H175" s="57" t="s">
        <v>1671</v>
      </c>
      <c r="I175" s="55" t="s">
        <v>1672</v>
      </c>
      <c r="J175" s="56" t="s">
        <v>1673</v>
      </c>
      <c r="K175" s="168">
        <v>2711415</v>
      </c>
    </row>
    <row r="176" spans="1:11" s="7" customFormat="1" ht="13.5">
      <c r="A176" s="5" t="s">
        <v>2622</v>
      </c>
      <c r="B176" s="14" t="s">
        <v>15</v>
      </c>
      <c r="C176" s="6" t="s">
        <v>16</v>
      </c>
      <c r="D176" s="6" t="s">
        <v>16</v>
      </c>
      <c r="E176" s="14" t="s">
        <v>33</v>
      </c>
      <c r="F176" s="52">
        <v>32300353</v>
      </c>
      <c r="G176" s="54">
        <v>45279</v>
      </c>
      <c r="H176" s="57" t="s">
        <v>1674</v>
      </c>
      <c r="I176" s="55" t="s">
        <v>1675</v>
      </c>
      <c r="J176" s="56" t="s">
        <v>1676</v>
      </c>
      <c r="K176" s="168">
        <v>3150000</v>
      </c>
    </row>
    <row r="177" spans="1:11" s="7" customFormat="1" ht="13.5">
      <c r="A177" s="5" t="s">
        <v>2622</v>
      </c>
      <c r="B177" s="14" t="s">
        <v>15</v>
      </c>
      <c r="C177" s="6" t="s">
        <v>16</v>
      </c>
      <c r="D177" s="6" t="s">
        <v>16</v>
      </c>
      <c r="E177" s="14" t="s">
        <v>33</v>
      </c>
      <c r="F177" s="52">
        <v>32300356</v>
      </c>
      <c r="G177" s="54">
        <v>45279</v>
      </c>
      <c r="H177" s="57" t="s">
        <v>1677</v>
      </c>
      <c r="I177" s="55" t="s">
        <v>1675</v>
      </c>
      <c r="J177" s="56" t="s">
        <v>1676</v>
      </c>
      <c r="K177" s="168">
        <v>3100000</v>
      </c>
    </row>
    <row r="178" spans="1:11" s="7" customFormat="1" ht="13.5">
      <c r="A178" s="5" t="s">
        <v>2622</v>
      </c>
      <c r="B178" s="14" t="s">
        <v>15</v>
      </c>
      <c r="C178" s="6" t="s">
        <v>16</v>
      </c>
      <c r="D178" s="6" t="s">
        <v>16</v>
      </c>
      <c r="E178" s="14" t="s">
        <v>33</v>
      </c>
      <c r="F178" s="52">
        <v>32300357</v>
      </c>
      <c r="G178" s="54">
        <v>45279</v>
      </c>
      <c r="H178" s="57" t="s">
        <v>1678</v>
      </c>
      <c r="I178" s="55" t="s">
        <v>1675</v>
      </c>
      <c r="J178" s="56" t="s">
        <v>1676</v>
      </c>
      <c r="K178" s="168">
        <v>1100000</v>
      </c>
    </row>
    <row r="179" spans="1:11" s="7" customFormat="1" ht="13.5">
      <c r="A179" s="5" t="s">
        <v>2622</v>
      </c>
      <c r="B179" s="14" t="s">
        <v>15</v>
      </c>
      <c r="C179" s="6" t="s">
        <v>16</v>
      </c>
      <c r="D179" s="6" t="s">
        <v>16</v>
      </c>
      <c r="E179" s="14" t="s">
        <v>33</v>
      </c>
      <c r="F179" s="52">
        <v>32300344</v>
      </c>
      <c r="G179" s="54">
        <v>45274</v>
      </c>
      <c r="H179" s="57" t="s">
        <v>1679</v>
      </c>
      <c r="I179" s="84" t="s">
        <v>853</v>
      </c>
      <c r="J179" s="126" t="s">
        <v>381</v>
      </c>
      <c r="K179" s="168">
        <v>4123048</v>
      </c>
    </row>
    <row r="180" spans="1:11" s="7" customFormat="1" ht="13.5">
      <c r="A180" s="5" t="s">
        <v>2622</v>
      </c>
      <c r="B180" s="14" t="s">
        <v>15</v>
      </c>
      <c r="C180" s="6" t="s">
        <v>16</v>
      </c>
      <c r="D180" s="6" t="s">
        <v>16</v>
      </c>
      <c r="E180" s="14" t="s">
        <v>33</v>
      </c>
      <c r="F180" s="52">
        <v>32300345</v>
      </c>
      <c r="G180" s="54">
        <v>45274</v>
      </c>
      <c r="H180" s="57" t="s">
        <v>1680</v>
      </c>
      <c r="I180" s="84" t="s">
        <v>853</v>
      </c>
      <c r="J180" s="126" t="s">
        <v>381</v>
      </c>
      <c r="K180" s="168">
        <v>1337274</v>
      </c>
    </row>
    <row r="181" spans="1:11" s="7" customFormat="1" ht="13.5">
      <c r="A181" s="5" t="s">
        <v>2622</v>
      </c>
      <c r="B181" s="14" t="s">
        <v>15</v>
      </c>
      <c r="C181" s="6" t="s">
        <v>16</v>
      </c>
      <c r="D181" s="6" t="s">
        <v>16</v>
      </c>
      <c r="E181" s="14" t="s">
        <v>33</v>
      </c>
      <c r="F181" s="52">
        <v>32300346</v>
      </c>
      <c r="G181" s="54">
        <v>45274</v>
      </c>
      <c r="H181" s="57" t="s">
        <v>1681</v>
      </c>
      <c r="I181" s="84" t="s">
        <v>853</v>
      </c>
      <c r="J181" s="126" t="s">
        <v>381</v>
      </c>
      <c r="K181" s="168">
        <v>3000677</v>
      </c>
    </row>
    <row r="182" spans="1:11" s="7" customFormat="1" ht="13.5">
      <c r="A182" s="5" t="s">
        <v>2622</v>
      </c>
      <c r="B182" s="14" t="s">
        <v>15</v>
      </c>
      <c r="C182" s="6" t="s">
        <v>16</v>
      </c>
      <c r="D182" s="6" t="s">
        <v>16</v>
      </c>
      <c r="E182" s="14" t="s">
        <v>33</v>
      </c>
      <c r="F182" s="52">
        <v>32300352</v>
      </c>
      <c r="G182" s="54">
        <v>45275</v>
      </c>
      <c r="H182" s="57" t="s">
        <v>1682</v>
      </c>
      <c r="I182" s="84" t="s">
        <v>853</v>
      </c>
      <c r="J182" s="126" t="s">
        <v>381</v>
      </c>
      <c r="K182" s="168">
        <v>2231958</v>
      </c>
    </row>
    <row r="183" spans="1:11" s="7" customFormat="1" ht="13.5">
      <c r="A183" s="5" t="s">
        <v>2622</v>
      </c>
      <c r="B183" s="14" t="s">
        <v>15</v>
      </c>
      <c r="C183" s="6" t="s">
        <v>16</v>
      </c>
      <c r="D183" s="6" t="s">
        <v>16</v>
      </c>
      <c r="E183" s="14" t="s">
        <v>33</v>
      </c>
      <c r="F183" s="52">
        <v>32300367</v>
      </c>
      <c r="G183" s="54">
        <v>45279</v>
      </c>
      <c r="H183" s="57" t="s">
        <v>1683</v>
      </c>
      <c r="I183" s="84" t="s">
        <v>853</v>
      </c>
      <c r="J183" s="126" t="s">
        <v>381</v>
      </c>
      <c r="K183" s="168">
        <v>1969248</v>
      </c>
    </row>
    <row r="184" spans="1:11" s="7" customFormat="1" ht="27">
      <c r="A184" s="5" t="s">
        <v>2622</v>
      </c>
      <c r="B184" s="5" t="s">
        <v>0</v>
      </c>
      <c r="C184" s="6" t="s">
        <v>16</v>
      </c>
      <c r="D184" s="6" t="s">
        <v>16</v>
      </c>
      <c r="E184" s="14" t="s">
        <v>33</v>
      </c>
      <c r="F184" s="52">
        <v>32300342</v>
      </c>
      <c r="G184" s="54">
        <v>45273</v>
      </c>
      <c r="H184" s="57" t="s">
        <v>1684</v>
      </c>
      <c r="I184" s="84" t="s">
        <v>682</v>
      </c>
      <c r="J184" s="126" t="s">
        <v>392</v>
      </c>
      <c r="K184" s="168">
        <v>6882900</v>
      </c>
    </row>
    <row r="185" spans="1:11" s="7" customFormat="1" ht="13.5">
      <c r="A185" s="5" t="s">
        <v>2623</v>
      </c>
      <c r="B185" s="8" t="s">
        <v>20</v>
      </c>
      <c r="C185" s="6" t="s">
        <v>16</v>
      </c>
      <c r="D185" s="6" t="s">
        <v>16</v>
      </c>
      <c r="E185" s="13" t="s">
        <v>2</v>
      </c>
      <c r="F185" s="99">
        <v>388093566</v>
      </c>
      <c r="G185" s="67">
        <v>45278</v>
      </c>
      <c r="H185" s="147" t="s">
        <v>1685</v>
      </c>
      <c r="I185" s="142" t="s">
        <v>817</v>
      </c>
      <c r="J185" s="152" t="s">
        <v>398</v>
      </c>
      <c r="K185" s="182">
        <v>323000</v>
      </c>
    </row>
    <row r="186" spans="1:11" s="7" customFormat="1" ht="27">
      <c r="A186" s="5" t="s">
        <v>2623</v>
      </c>
      <c r="B186" s="8" t="s">
        <v>20</v>
      </c>
      <c r="C186" s="6" t="s">
        <v>16</v>
      </c>
      <c r="D186" s="6" t="s">
        <v>16</v>
      </c>
      <c r="E186" s="13" t="s">
        <v>2</v>
      </c>
      <c r="F186" s="99">
        <v>388079219</v>
      </c>
      <c r="G186" s="67">
        <v>45278</v>
      </c>
      <c r="H186" s="147" t="s">
        <v>1686</v>
      </c>
      <c r="I186" s="142" t="s">
        <v>817</v>
      </c>
      <c r="J186" s="152" t="s">
        <v>398</v>
      </c>
      <c r="K186" s="151">
        <v>24100</v>
      </c>
    </row>
    <row r="187" spans="1:11" s="7" customFormat="1" ht="27">
      <c r="A187" s="5" t="s">
        <v>2623</v>
      </c>
      <c r="B187" s="8" t="s">
        <v>20</v>
      </c>
      <c r="C187" s="6" t="s">
        <v>16</v>
      </c>
      <c r="D187" s="6" t="s">
        <v>16</v>
      </c>
      <c r="E187" s="13" t="s">
        <v>2</v>
      </c>
      <c r="F187" s="99">
        <v>388079220</v>
      </c>
      <c r="G187" s="67">
        <v>45278</v>
      </c>
      <c r="H187" s="147" t="s">
        <v>1687</v>
      </c>
      <c r="I187" s="142" t="s">
        <v>817</v>
      </c>
      <c r="J187" s="152" t="s">
        <v>398</v>
      </c>
      <c r="K187" s="151">
        <v>11200</v>
      </c>
    </row>
    <row r="188" spans="1:11" s="7" customFormat="1" ht="27">
      <c r="A188" s="5" t="s">
        <v>2623</v>
      </c>
      <c r="B188" s="8" t="s">
        <v>20</v>
      </c>
      <c r="C188" s="6" t="s">
        <v>16</v>
      </c>
      <c r="D188" s="6" t="s">
        <v>16</v>
      </c>
      <c r="E188" s="13" t="s">
        <v>2</v>
      </c>
      <c r="F188" s="99">
        <v>388079222</v>
      </c>
      <c r="G188" s="67">
        <v>45278</v>
      </c>
      <c r="H188" s="147" t="s">
        <v>1688</v>
      </c>
      <c r="I188" s="142" t="s">
        <v>817</v>
      </c>
      <c r="J188" s="152" t="s">
        <v>398</v>
      </c>
      <c r="K188" s="151">
        <v>54800</v>
      </c>
    </row>
    <row r="189" spans="1:11" s="7" customFormat="1" ht="13.5">
      <c r="A189" s="5" t="s">
        <v>2623</v>
      </c>
      <c r="B189" s="8" t="s">
        <v>20</v>
      </c>
      <c r="C189" s="6" t="s">
        <v>16</v>
      </c>
      <c r="D189" s="6" t="s">
        <v>16</v>
      </c>
      <c r="E189" s="13" t="s">
        <v>2</v>
      </c>
      <c r="F189" s="99">
        <v>387989435</v>
      </c>
      <c r="G189" s="67">
        <v>45278</v>
      </c>
      <c r="H189" s="147" t="s">
        <v>1689</v>
      </c>
      <c r="I189" s="142" t="s">
        <v>817</v>
      </c>
      <c r="J189" s="152" t="s">
        <v>398</v>
      </c>
      <c r="K189" s="151">
        <v>304200</v>
      </c>
    </row>
    <row r="190" spans="1:11" s="7" customFormat="1" ht="13.5">
      <c r="A190" s="5" t="s">
        <v>2623</v>
      </c>
      <c r="B190" s="8" t="s">
        <v>20</v>
      </c>
      <c r="C190" s="6" t="s">
        <v>16</v>
      </c>
      <c r="D190" s="6" t="s">
        <v>16</v>
      </c>
      <c r="E190" s="13" t="s">
        <v>2</v>
      </c>
      <c r="F190" s="99">
        <v>388345921</v>
      </c>
      <c r="G190" s="67">
        <v>45278</v>
      </c>
      <c r="H190" s="147" t="s">
        <v>1690</v>
      </c>
      <c r="I190" s="142" t="s">
        <v>817</v>
      </c>
      <c r="J190" s="152" t="s">
        <v>398</v>
      </c>
      <c r="K190" s="151">
        <v>102300</v>
      </c>
    </row>
    <row r="191" spans="1:11" s="7" customFormat="1" ht="13.5">
      <c r="A191" s="5" t="s">
        <v>2623</v>
      </c>
      <c r="B191" s="8" t="s">
        <v>20</v>
      </c>
      <c r="C191" s="6" t="s">
        <v>16</v>
      </c>
      <c r="D191" s="6" t="s">
        <v>16</v>
      </c>
      <c r="E191" s="13" t="s">
        <v>2</v>
      </c>
      <c r="F191" s="99">
        <v>388277825</v>
      </c>
      <c r="G191" s="67">
        <v>45278</v>
      </c>
      <c r="H191" s="147" t="s">
        <v>1691</v>
      </c>
      <c r="I191" s="142" t="s">
        <v>817</v>
      </c>
      <c r="J191" s="152" t="s">
        <v>398</v>
      </c>
      <c r="K191" s="151">
        <v>89100</v>
      </c>
    </row>
    <row r="192" spans="1:11" s="7" customFormat="1" ht="13.5">
      <c r="A192" s="5" t="s">
        <v>2623</v>
      </c>
      <c r="B192" s="8" t="s">
        <v>20</v>
      </c>
      <c r="C192" s="6" t="s">
        <v>16</v>
      </c>
      <c r="D192" s="6" t="s">
        <v>16</v>
      </c>
      <c r="E192" s="13" t="s">
        <v>2</v>
      </c>
      <c r="F192" s="99">
        <v>388784225</v>
      </c>
      <c r="G192" s="67">
        <v>45278</v>
      </c>
      <c r="H192" s="147" t="s">
        <v>1692</v>
      </c>
      <c r="I192" s="142" t="s">
        <v>817</v>
      </c>
      <c r="J192" s="152" t="s">
        <v>398</v>
      </c>
      <c r="K192" s="151">
        <v>245400</v>
      </c>
    </row>
    <row r="193" spans="1:11" s="7" customFormat="1" ht="13.5">
      <c r="A193" s="5" t="s">
        <v>2623</v>
      </c>
      <c r="B193" s="8" t="s">
        <v>20</v>
      </c>
      <c r="C193" s="6" t="s">
        <v>16</v>
      </c>
      <c r="D193" s="6" t="s">
        <v>16</v>
      </c>
      <c r="E193" s="13" t="s">
        <v>2</v>
      </c>
      <c r="F193" s="99">
        <v>391033134</v>
      </c>
      <c r="G193" s="67">
        <v>45290</v>
      </c>
      <c r="H193" s="147" t="s">
        <v>1693</v>
      </c>
      <c r="I193" s="142" t="s">
        <v>817</v>
      </c>
      <c r="J193" s="152" t="s">
        <v>398</v>
      </c>
      <c r="K193" s="151">
        <v>774900</v>
      </c>
    </row>
    <row r="194" spans="1:11" s="7" customFormat="1" ht="13.5">
      <c r="A194" s="5" t="s">
        <v>2623</v>
      </c>
      <c r="B194" s="8" t="s">
        <v>20</v>
      </c>
      <c r="C194" s="6" t="s">
        <v>16</v>
      </c>
      <c r="D194" s="6" t="s">
        <v>16</v>
      </c>
      <c r="E194" s="13" t="s">
        <v>2</v>
      </c>
      <c r="F194" s="99">
        <v>390723538</v>
      </c>
      <c r="G194" s="67">
        <v>45287</v>
      </c>
      <c r="H194" s="147" t="s">
        <v>1694</v>
      </c>
      <c r="I194" s="142" t="s">
        <v>817</v>
      </c>
      <c r="J194" s="152" t="s">
        <v>398</v>
      </c>
      <c r="K194" s="151">
        <v>1120800</v>
      </c>
    </row>
    <row r="195" spans="1:11" s="7" customFormat="1" ht="13.5">
      <c r="A195" s="5" t="s">
        <v>2623</v>
      </c>
      <c r="B195" s="8" t="s">
        <v>20</v>
      </c>
      <c r="C195" s="6" t="s">
        <v>16</v>
      </c>
      <c r="D195" s="6" t="s">
        <v>16</v>
      </c>
      <c r="E195" s="13" t="s">
        <v>2</v>
      </c>
      <c r="F195" s="99">
        <v>390692343</v>
      </c>
      <c r="G195" s="67">
        <v>45287</v>
      </c>
      <c r="H195" s="147" t="s">
        <v>1695</v>
      </c>
      <c r="I195" s="142" t="s">
        <v>817</v>
      </c>
      <c r="J195" s="152" t="s">
        <v>398</v>
      </c>
      <c r="K195" s="151">
        <v>556300</v>
      </c>
    </row>
    <row r="196" spans="1:11" s="7" customFormat="1" ht="13.5">
      <c r="A196" s="5" t="s">
        <v>2623</v>
      </c>
      <c r="B196" s="8" t="s">
        <v>20</v>
      </c>
      <c r="C196" s="6" t="s">
        <v>16</v>
      </c>
      <c r="D196" s="6" t="s">
        <v>16</v>
      </c>
      <c r="E196" s="13" t="s">
        <v>2</v>
      </c>
      <c r="F196" s="99">
        <v>391008824</v>
      </c>
      <c r="G196" s="67">
        <v>45289</v>
      </c>
      <c r="H196" s="147" t="s">
        <v>1696</v>
      </c>
      <c r="I196" s="142" t="s">
        <v>817</v>
      </c>
      <c r="J196" s="152" t="s">
        <v>398</v>
      </c>
      <c r="K196" s="151">
        <v>849000</v>
      </c>
    </row>
    <row r="197" spans="1:11" s="7" customFormat="1" ht="13.5">
      <c r="A197" s="5" t="s">
        <v>2623</v>
      </c>
      <c r="B197" s="8" t="s">
        <v>20</v>
      </c>
      <c r="C197" s="6" t="s">
        <v>16</v>
      </c>
      <c r="D197" s="6" t="s">
        <v>16</v>
      </c>
      <c r="E197" s="13" t="s">
        <v>2</v>
      </c>
      <c r="F197" s="99">
        <v>20872667</v>
      </c>
      <c r="G197" s="67">
        <v>45289</v>
      </c>
      <c r="H197" s="147" t="s">
        <v>1697</v>
      </c>
      <c r="I197" s="142" t="s">
        <v>817</v>
      </c>
      <c r="J197" s="152" t="s">
        <v>398</v>
      </c>
      <c r="K197" s="151">
        <v>3300</v>
      </c>
    </row>
    <row r="198" spans="1:11" s="7" customFormat="1" ht="13.5">
      <c r="A198" s="5" t="s">
        <v>2623</v>
      </c>
      <c r="B198" s="8" t="s">
        <v>20</v>
      </c>
      <c r="C198" s="6" t="s">
        <v>16</v>
      </c>
      <c r="D198" s="6" t="s">
        <v>16</v>
      </c>
      <c r="E198" s="13" t="s">
        <v>2</v>
      </c>
      <c r="F198" s="99">
        <v>26613689</v>
      </c>
      <c r="G198" s="100">
        <v>45274</v>
      </c>
      <c r="H198" s="147" t="s">
        <v>1698</v>
      </c>
      <c r="I198" s="147" t="s">
        <v>1699</v>
      </c>
      <c r="J198" s="160" t="s">
        <v>1700</v>
      </c>
      <c r="K198" s="151">
        <v>41870</v>
      </c>
    </row>
    <row r="199" spans="1:11" s="7" customFormat="1" ht="13.5">
      <c r="A199" s="5" t="s">
        <v>2623</v>
      </c>
      <c r="B199" s="8" t="s">
        <v>20</v>
      </c>
      <c r="C199" s="6" t="s">
        <v>16</v>
      </c>
      <c r="D199" s="6" t="s">
        <v>16</v>
      </c>
      <c r="E199" s="13" t="s">
        <v>2</v>
      </c>
      <c r="F199" s="99">
        <v>26616003</v>
      </c>
      <c r="G199" s="100">
        <v>45274</v>
      </c>
      <c r="H199" s="147" t="s">
        <v>1701</v>
      </c>
      <c r="I199" s="147" t="s">
        <v>1699</v>
      </c>
      <c r="J199" s="160" t="s">
        <v>1700</v>
      </c>
      <c r="K199" s="151">
        <v>14420</v>
      </c>
    </row>
    <row r="200" spans="1:11" s="7" customFormat="1" ht="13.5">
      <c r="A200" s="5" t="s">
        <v>2623</v>
      </c>
      <c r="B200" s="8" t="s">
        <v>20</v>
      </c>
      <c r="C200" s="6" t="s">
        <v>16</v>
      </c>
      <c r="D200" s="6" t="s">
        <v>16</v>
      </c>
      <c r="E200" s="13" t="s">
        <v>2</v>
      </c>
      <c r="F200" s="99">
        <v>26636079</v>
      </c>
      <c r="G200" s="100">
        <v>45274</v>
      </c>
      <c r="H200" s="147" t="s">
        <v>1702</v>
      </c>
      <c r="I200" s="147" t="s">
        <v>1699</v>
      </c>
      <c r="J200" s="160" t="s">
        <v>1700</v>
      </c>
      <c r="K200" s="151">
        <v>70010</v>
      </c>
    </row>
    <row r="201" spans="1:11" s="7" customFormat="1" ht="13.5">
      <c r="A201" s="5" t="s">
        <v>2623</v>
      </c>
      <c r="B201" s="8" t="s">
        <v>20</v>
      </c>
      <c r="C201" s="6" t="s">
        <v>16</v>
      </c>
      <c r="D201" s="6" t="s">
        <v>16</v>
      </c>
      <c r="E201" s="13" t="s">
        <v>2</v>
      </c>
      <c r="F201" s="99">
        <v>26644753</v>
      </c>
      <c r="G201" s="100">
        <v>45274</v>
      </c>
      <c r="H201" s="147" t="s">
        <v>1703</v>
      </c>
      <c r="I201" s="147" t="s">
        <v>1699</v>
      </c>
      <c r="J201" s="160" t="s">
        <v>1700</v>
      </c>
      <c r="K201" s="151">
        <v>186720</v>
      </c>
    </row>
    <row r="202" spans="1:11" s="7" customFormat="1" ht="13.5">
      <c r="A202" s="5" t="s">
        <v>2623</v>
      </c>
      <c r="B202" s="8" t="s">
        <v>20</v>
      </c>
      <c r="C202" s="6" t="s">
        <v>16</v>
      </c>
      <c r="D202" s="6" t="s">
        <v>16</v>
      </c>
      <c r="E202" s="13" t="s">
        <v>2</v>
      </c>
      <c r="F202" s="99">
        <v>26644759</v>
      </c>
      <c r="G202" s="100">
        <v>45274</v>
      </c>
      <c r="H202" s="147" t="s">
        <v>1704</v>
      </c>
      <c r="I202" s="147" t="s">
        <v>1699</v>
      </c>
      <c r="J202" s="160" t="s">
        <v>1700</v>
      </c>
      <c r="K202" s="151">
        <v>25170</v>
      </c>
    </row>
    <row r="203" spans="1:11" s="7" customFormat="1" ht="13.5">
      <c r="A203" s="5" t="s">
        <v>2623</v>
      </c>
      <c r="B203" s="8" t="s">
        <v>20</v>
      </c>
      <c r="C203" s="6" t="s">
        <v>16</v>
      </c>
      <c r="D203" s="6" t="s">
        <v>16</v>
      </c>
      <c r="E203" s="13" t="s">
        <v>2</v>
      </c>
      <c r="F203" s="99">
        <v>26720959</v>
      </c>
      <c r="G203" s="100">
        <v>45279</v>
      </c>
      <c r="H203" s="147" t="s">
        <v>1705</v>
      </c>
      <c r="I203" s="147" t="s">
        <v>1699</v>
      </c>
      <c r="J203" s="160" t="s">
        <v>1700</v>
      </c>
      <c r="K203" s="151">
        <v>21490</v>
      </c>
    </row>
    <row r="204" spans="1:11" s="7" customFormat="1" ht="13.5">
      <c r="A204" s="5" t="s">
        <v>2623</v>
      </c>
      <c r="B204" s="8" t="s">
        <v>20</v>
      </c>
      <c r="C204" s="6" t="s">
        <v>16</v>
      </c>
      <c r="D204" s="6" t="s">
        <v>16</v>
      </c>
      <c r="E204" s="13" t="s">
        <v>2</v>
      </c>
      <c r="F204" s="99">
        <v>26731240</v>
      </c>
      <c r="G204" s="100">
        <v>45279</v>
      </c>
      <c r="H204" s="147" t="s">
        <v>1706</v>
      </c>
      <c r="I204" s="147" t="s">
        <v>1699</v>
      </c>
      <c r="J204" s="160" t="s">
        <v>1700</v>
      </c>
      <c r="K204" s="151">
        <v>43160</v>
      </c>
    </row>
    <row r="205" spans="1:11" s="7" customFormat="1" ht="13.5">
      <c r="A205" s="5" t="s">
        <v>2623</v>
      </c>
      <c r="B205" s="8" t="s">
        <v>20</v>
      </c>
      <c r="C205" s="6" t="s">
        <v>16</v>
      </c>
      <c r="D205" s="6" t="s">
        <v>16</v>
      </c>
      <c r="E205" s="13" t="s">
        <v>2</v>
      </c>
      <c r="F205" s="99">
        <v>26753700</v>
      </c>
      <c r="G205" s="100">
        <v>45279</v>
      </c>
      <c r="H205" s="147" t="s">
        <v>1707</v>
      </c>
      <c r="I205" s="147" t="s">
        <v>1699</v>
      </c>
      <c r="J205" s="160" t="s">
        <v>1700</v>
      </c>
      <c r="K205" s="151">
        <v>58730</v>
      </c>
    </row>
    <row r="206" spans="1:11" s="7" customFormat="1" ht="13.5">
      <c r="A206" s="5" t="s">
        <v>2623</v>
      </c>
      <c r="B206" s="8" t="s">
        <v>20</v>
      </c>
      <c r="C206" s="6" t="s">
        <v>16</v>
      </c>
      <c r="D206" s="6" t="s">
        <v>16</v>
      </c>
      <c r="E206" s="13" t="s">
        <v>2</v>
      </c>
      <c r="F206" s="99">
        <v>26657980</v>
      </c>
      <c r="G206" s="100">
        <v>45274</v>
      </c>
      <c r="H206" s="147" t="s">
        <v>1708</v>
      </c>
      <c r="I206" s="147" t="s">
        <v>1699</v>
      </c>
      <c r="J206" s="160" t="s">
        <v>1700</v>
      </c>
      <c r="K206" s="151">
        <v>1030</v>
      </c>
    </row>
    <row r="207" spans="1:11" s="7" customFormat="1" ht="13.5">
      <c r="A207" s="5" t="s">
        <v>2623</v>
      </c>
      <c r="B207" s="8" t="s">
        <v>20</v>
      </c>
      <c r="C207" s="6" t="s">
        <v>16</v>
      </c>
      <c r="D207" s="6" t="s">
        <v>16</v>
      </c>
      <c r="E207" s="13" t="s">
        <v>2</v>
      </c>
      <c r="F207" s="99">
        <v>198969502</v>
      </c>
      <c r="G207" s="100">
        <v>45288</v>
      </c>
      <c r="H207" s="147" t="s">
        <v>1709</v>
      </c>
      <c r="I207" s="147" t="s">
        <v>1710</v>
      </c>
      <c r="J207" s="160" t="s">
        <v>1711</v>
      </c>
      <c r="K207" s="151">
        <v>19408</v>
      </c>
    </row>
    <row r="208" spans="1:11" s="7" customFormat="1" ht="13.5">
      <c r="A208" s="5" t="s">
        <v>2623</v>
      </c>
      <c r="B208" s="8" t="s">
        <v>20</v>
      </c>
      <c r="C208" s="6" t="s">
        <v>16</v>
      </c>
      <c r="D208" s="6" t="s">
        <v>16</v>
      </c>
      <c r="E208" s="13" t="s">
        <v>2</v>
      </c>
      <c r="F208" s="99">
        <v>199129135</v>
      </c>
      <c r="G208" s="100">
        <v>45288</v>
      </c>
      <c r="H208" s="147" t="s">
        <v>1712</v>
      </c>
      <c r="I208" s="147" t="s">
        <v>1710</v>
      </c>
      <c r="J208" s="160" t="s">
        <v>1711</v>
      </c>
      <c r="K208" s="151">
        <v>19408</v>
      </c>
    </row>
    <row r="209" spans="1:11" s="7" customFormat="1" ht="13.5">
      <c r="A209" s="5" t="s">
        <v>2623</v>
      </c>
      <c r="B209" s="8" t="s">
        <v>20</v>
      </c>
      <c r="C209" s="6" t="s">
        <v>16</v>
      </c>
      <c r="D209" s="6" t="s">
        <v>16</v>
      </c>
      <c r="E209" s="13" t="s">
        <v>2</v>
      </c>
      <c r="F209" s="99">
        <v>198994714</v>
      </c>
      <c r="G209" s="100">
        <v>45288</v>
      </c>
      <c r="H209" s="147" t="s">
        <v>1713</v>
      </c>
      <c r="I209" s="147" t="s">
        <v>1710</v>
      </c>
      <c r="J209" s="160" t="s">
        <v>1711</v>
      </c>
      <c r="K209" s="151">
        <v>19408</v>
      </c>
    </row>
    <row r="210" spans="1:11" s="7" customFormat="1" ht="13.5">
      <c r="A210" s="5" t="s">
        <v>2623</v>
      </c>
      <c r="B210" s="8" t="s">
        <v>20</v>
      </c>
      <c r="C210" s="6" t="s">
        <v>16</v>
      </c>
      <c r="D210" s="6" t="s">
        <v>16</v>
      </c>
      <c r="E210" s="13" t="s">
        <v>2</v>
      </c>
      <c r="F210" s="99">
        <v>198941238</v>
      </c>
      <c r="G210" s="100">
        <v>45288</v>
      </c>
      <c r="H210" s="147" t="s">
        <v>1714</v>
      </c>
      <c r="I210" s="147" t="s">
        <v>1710</v>
      </c>
      <c r="J210" s="160" t="s">
        <v>1711</v>
      </c>
      <c r="K210" s="151">
        <v>19206</v>
      </c>
    </row>
    <row r="211" spans="1:11" s="7" customFormat="1" ht="13.5">
      <c r="A211" s="5" t="s">
        <v>2623</v>
      </c>
      <c r="B211" s="8" t="s">
        <v>20</v>
      </c>
      <c r="C211" s="6" t="s">
        <v>16</v>
      </c>
      <c r="D211" s="6" t="s">
        <v>16</v>
      </c>
      <c r="E211" s="13" t="s">
        <v>2</v>
      </c>
      <c r="F211" s="99">
        <v>199248704</v>
      </c>
      <c r="G211" s="100">
        <v>45288</v>
      </c>
      <c r="H211" s="147" t="s">
        <v>1715</v>
      </c>
      <c r="I211" s="147" t="s">
        <v>1710</v>
      </c>
      <c r="J211" s="160" t="s">
        <v>1711</v>
      </c>
      <c r="K211" s="151">
        <v>19408</v>
      </c>
    </row>
    <row r="212" spans="1:11" s="7" customFormat="1" ht="13.5">
      <c r="A212" s="5" t="s">
        <v>2623</v>
      </c>
      <c r="B212" s="8" t="s">
        <v>20</v>
      </c>
      <c r="C212" s="6" t="s">
        <v>16</v>
      </c>
      <c r="D212" s="6" t="s">
        <v>16</v>
      </c>
      <c r="E212" s="13" t="s">
        <v>2</v>
      </c>
      <c r="F212" s="99">
        <v>199189199</v>
      </c>
      <c r="G212" s="100">
        <v>45288</v>
      </c>
      <c r="H212" s="147" t="s">
        <v>1716</v>
      </c>
      <c r="I212" s="147" t="s">
        <v>1710</v>
      </c>
      <c r="J212" s="160" t="s">
        <v>1711</v>
      </c>
      <c r="K212" s="151">
        <v>19206</v>
      </c>
    </row>
    <row r="213" spans="1:11" s="7" customFormat="1" ht="13.5">
      <c r="A213" s="5" t="s">
        <v>2623</v>
      </c>
      <c r="B213" s="8" t="s">
        <v>20</v>
      </c>
      <c r="C213" s="6" t="s">
        <v>16</v>
      </c>
      <c r="D213" s="6" t="s">
        <v>16</v>
      </c>
      <c r="E213" s="13" t="s">
        <v>2</v>
      </c>
      <c r="F213" s="99">
        <v>199038403</v>
      </c>
      <c r="G213" s="100">
        <v>45288</v>
      </c>
      <c r="H213" s="147" t="s">
        <v>1717</v>
      </c>
      <c r="I213" s="147" t="s">
        <v>1710</v>
      </c>
      <c r="J213" s="160" t="s">
        <v>1711</v>
      </c>
      <c r="K213" s="151">
        <v>19408</v>
      </c>
    </row>
    <row r="214" spans="1:11" s="7" customFormat="1" ht="13.5">
      <c r="A214" s="5" t="s">
        <v>2623</v>
      </c>
      <c r="B214" s="8" t="s">
        <v>20</v>
      </c>
      <c r="C214" s="6" t="s">
        <v>16</v>
      </c>
      <c r="D214" s="6" t="s">
        <v>16</v>
      </c>
      <c r="E214" s="13" t="s">
        <v>2</v>
      </c>
      <c r="F214" s="99">
        <v>199220001</v>
      </c>
      <c r="G214" s="100">
        <v>45288</v>
      </c>
      <c r="H214" s="147" t="s">
        <v>1718</v>
      </c>
      <c r="I214" s="147" t="s">
        <v>1710</v>
      </c>
      <c r="J214" s="160" t="s">
        <v>1711</v>
      </c>
      <c r="K214" s="151">
        <v>647</v>
      </c>
    </row>
    <row r="215" spans="1:11" s="7" customFormat="1" ht="13.5">
      <c r="A215" s="5" t="s">
        <v>2623</v>
      </c>
      <c r="B215" s="8" t="s">
        <v>20</v>
      </c>
      <c r="C215" s="6" t="s">
        <v>16</v>
      </c>
      <c r="D215" s="6" t="s">
        <v>16</v>
      </c>
      <c r="E215" s="13" t="s">
        <v>2</v>
      </c>
      <c r="F215" s="66">
        <v>69591048</v>
      </c>
      <c r="G215" s="67">
        <v>45281</v>
      </c>
      <c r="H215" s="147" t="s">
        <v>1719</v>
      </c>
      <c r="I215" s="147" t="s">
        <v>1720</v>
      </c>
      <c r="J215" s="160" t="s">
        <v>1721</v>
      </c>
      <c r="K215" s="151">
        <v>35184</v>
      </c>
    </row>
    <row r="216" spans="1:11" s="7" customFormat="1" ht="13.5">
      <c r="A216" s="5" t="s">
        <v>2623</v>
      </c>
      <c r="B216" s="14" t="s">
        <v>15</v>
      </c>
      <c r="C216" s="6" t="s">
        <v>16</v>
      </c>
      <c r="D216" s="6" t="s">
        <v>16</v>
      </c>
      <c r="E216" s="14" t="s">
        <v>33</v>
      </c>
      <c r="F216" s="66">
        <v>42300361</v>
      </c>
      <c r="G216" s="67">
        <v>45261</v>
      </c>
      <c r="H216" s="147" t="s">
        <v>1722</v>
      </c>
      <c r="I216" s="147" t="s">
        <v>1723</v>
      </c>
      <c r="J216" s="160" t="s">
        <v>1724</v>
      </c>
      <c r="K216" s="151">
        <v>83300</v>
      </c>
    </row>
    <row r="217" spans="1:11" s="7" customFormat="1" ht="27">
      <c r="A217" s="5" t="s">
        <v>2623</v>
      </c>
      <c r="B217" s="5" t="s">
        <v>0</v>
      </c>
      <c r="C217" s="6" t="s">
        <v>16</v>
      </c>
      <c r="D217" s="6" t="s">
        <v>16</v>
      </c>
      <c r="E217" s="14" t="s">
        <v>33</v>
      </c>
      <c r="F217" s="66">
        <v>42300362</v>
      </c>
      <c r="G217" s="67">
        <v>45261</v>
      </c>
      <c r="H217" s="147" t="s">
        <v>1725</v>
      </c>
      <c r="I217" s="147" t="s">
        <v>1726</v>
      </c>
      <c r="J217" s="160" t="s">
        <v>1727</v>
      </c>
      <c r="K217" s="151">
        <v>205870</v>
      </c>
    </row>
    <row r="218" spans="1:11" s="7" customFormat="1" ht="13.5">
      <c r="A218" s="5" t="s">
        <v>2623</v>
      </c>
      <c r="B218" s="14" t="s">
        <v>15</v>
      </c>
      <c r="C218" s="6" t="s">
        <v>16</v>
      </c>
      <c r="D218" s="6" t="s">
        <v>16</v>
      </c>
      <c r="E218" s="14" t="s">
        <v>33</v>
      </c>
      <c r="F218" s="66">
        <v>42300363</v>
      </c>
      <c r="G218" s="67">
        <v>45261</v>
      </c>
      <c r="H218" s="147" t="s">
        <v>1728</v>
      </c>
      <c r="I218" s="147" t="s">
        <v>1729</v>
      </c>
      <c r="J218" s="160" t="s">
        <v>1730</v>
      </c>
      <c r="K218" s="151">
        <v>53550</v>
      </c>
    </row>
    <row r="219" spans="1:11" s="7" customFormat="1" ht="13.5">
      <c r="A219" s="5" t="s">
        <v>2623</v>
      </c>
      <c r="B219" s="14" t="s">
        <v>15</v>
      </c>
      <c r="C219" s="6" t="s">
        <v>16</v>
      </c>
      <c r="D219" s="6" t="s">
        <v>16</v>
      </c>
      <c r="E219" s="14" t="s">
        <v>33</v>
      </c>
      <c r="F219" s="66">
        <v>42300364</v>
      </c>
      <c r="G219" s="67">
        <v>45261</v>
      </c>
      <c r="H219" s="147" t="s">
        <v>1731</v>
      </c>
      <c r="I219" s="147" t="s">
        <v>1723</v>
      </c>
      <c r="J219" s="160" t="s">
        <v>1724</v>
      </c>
      <c r="K219" s="151">
        <v>1594600</v>
      </c>
    </row>
    <row r="220" spans="1:11" s="7" customFormat="1" ht="27">
      <c r="A220" s="5" t="s">
        <v>2623</v>
      </c>
      <c r="B220" s="5" t="s">
        <v>3</v>
      </c>
      <c r="C220" s="122" t="s">
        <v>586</v>
      </c>
      <c r="D220" s="123">
        <v>44204</v>
      </c>
      <c r="E220" s="14" t="s">
        <v>33</v>
      </c>
      <c r="F220" s="66">
        <v>42300365</v>
      </c>
      <c r="G220" s="67">
        <v>45261</v>
      </c>
      <c r="H220" s="147" t="s">
        <v>1732</v>
      </c>
      <c r="I220" s="14" t="s">
        <v>34</v>
      </c>
      <c r="J220" s="58" t="s">
        <v>35</v>
      </c>
      <c r="K220" s="151">
        <v>171570</v>
      </c>
    </row>
    <row r="221" spans="1:11" s="7" customFormat="1" ht="27">
      <c r="A221" s="5" t="s">
        <v>2623</v>
      </c>
      <c r="B221" s="5" t="s">
        <v>0</v>
      </c>
      <c r="C221" s="6" t="s">
        <v>16</v>
      </c>
      <c r="D221" s="6" t="s">
        <v>16</v>
      </c>
      <c r="E221" s="14" t="s">
        <v>33</v>
      </c>
      <c r="F221" s="66">
        <v>42300366</v>
      </c>
      <c r="G221" s="67">
        <v>45264</v>
      </c>
      <c r="H221" s="147" t="s">
        <v>1733</v>
      </c>
      <c r="I221" s="147" t="s">
        <v>1729</v>
      </c>
      <c r="J221" s="160" t="s">
        <v>1730</v>
      </c>
      <c r="K221" s="151">
        <v>3560480</v>
      </c>
    </row>
    <row r="222" spans="1:11" s="7" customFormat="1" ht="27">
      <c r="A222" s="5" t="s">
        <v>2623</v>
      </c>
      <c r="B222" s="5" t="s">
        <v>0</v>
      </c>
      <c r="C222" s="6" t="s">
        <v>16</v>
      </c>
      <c r="D222" s="6" t="s">
        <v>16</v>
      </c>
      <c r="E222" s="14" t="s">
        <v>33</v>
      </c>
      <c r="F222" s="66">
        <v>42300367</v>
      </c>
      <c r="G222" s="67">
        <v>45264</v>
      </c>
      <c r="H222" s="147" t="s">
        <v>1733</v>
      </c>
      <c r="I222" s="147" t="s">
        <v>1729</v>
      </c>
      <c r="J222" s="160" t="s">
        <v>1730</v>
      </c>
      <c r="K222" s="151">
        <v>1563541</v>
      </c>
    </row>
    <row r="223" spans="1:11" s="7" customFormat="1" ht="27">
      <c r="A223" s="5" t="s">
        <v>2623</v>
      </c>
      <c r="B223" s="5" t="s">
        <v>3</v>
      </c>
      <c r="C223" s="122" t="s">
        <v>586</v>
      </c>
      <c r="D223" s="123">
        <v>44204</v>
      </c>
      <c r="E223" s="14" t="s">
        <v>33</v>
      </c>
      <c r="F223" s="66">
        <v>42300370</v>
      </c>
      <c r="G223" s="67">
        <v>45267</v>
      </c>
      <c r="H223" s="147" t="s">
        <v>1734</v>
      </c>
      <c r="I223" s="14" t="s">
        <v>34</v>
      </c>
      <c r="J223" s="58" t="s">
        <v>35</v>
      </c>
      <c r="K223" s="151">
        <v>139097</v>
      </c>
    </row>
    <row r="224" spans="1:11" s="7" customFormat="1" ht="27">
      <c r="A224" s="5" t="s">
        <v>2623</v>
      </c>
      <c r="B224" s="5" t="s">
        <v>3</v>
      </c>
      <c r="C224" s="122" t="s">
        <v>586</v>
      </c>
      <c r="D224" s="123">
        <v>44204</v>
      </c>
      <c r="E224" s="14" t="s">
        <v>33</v>
      </c>
      <c r="F224" s="66">
        <v>42300371</v>
      </c>
      <c r="G224" s="67">
        <v>45267</v>
      </c>
      <c r="H224" s="147" t="s">
        <v>1735</v>
      </c>
      <c r="I224" s="14" t="s">
        <v>34</v>
      </c>
      <c r="J224" s="58" t="s">
        <v>35</v>
      </c>
      <c r="K224" s="151">
        <v>240644</v>
      </c>
    </row>
    <row r="225" spans="1:11" s="7" customFormat="1" ht="27">
      <c r="A225" s="5" t="s">
        <v>2623</v>
      </c>
      <c r="B225" s="5" t="s">
        <v>0</v>
      </c>
      <c r="C225" s="6" t="s">
        <v>16</v>
      </c>
      <c r="D225" s="6" t="s">
        <v>16</v>
      </c>
      <c r="E225" s="14" t="s">
        <v>33</v>
      </c>
      <c r="F225" s="66">
        <v>42300372</v>
      </c>
      <c r="G225" s="67">
        <v>45267</v>
      </c>
      <c r="H225" s="147" t="s">
        <v>1733</v>
      </c>
      <c r="I225" s="147" t="s">
        <v>1729</v>
      </c>
      <c r="J225" s="160" t="s">
        <v>1730</v>
      </c>
      <c r="K225" s="151">
        <v>2232440</v>
      </c>
    </row>
    <row r="226" spans="1:11" s="7" customFormat="1" ht="27">
      <c r="A226" s="5" t="s">
        <v>2623</v>
      </c>
      <c r="B226" s="5" t="s">
        <v>0</v>
      </c>
      <c r="C226" s="6" t="s">
        <v>16</v>
      </c>
      <c r="D226" s="6" t="s">
        <v>16</v>
      </c>
      <c r="E226" s="14" t="s">
        <v>33</v>
      </c>
      <c r="F226" s="66">
        <v>42300373</v>
      </c>
      <c r="G226" s="67">
        <v>45267</v>
      </c>
      <c r="H226" s="147" t="s">
        <v>1733</v>
      </c>
      <c r="I226" s="147" t="s">
        <v>1729</v>
      </c>
      <c r="J226" s="160" t="s">
        <v>1730</v>
      </c>
      <c r="K226" s="151">
        <v>2287300</v>
      </c>
    </row>
    <row r="227" spans="1:11" s="7" customFormat="1" ht="27">
      <c r="A227" s="5" t="s">
        <v>2623</v>
      </c>
      <c r="B227" s="5" t="s">
        <v>0</v>
      </c>
      <c r="C227" s="6" t="s">
        <v>16</v>
      </c>
      <c r="D227" s="6" t="s">
        <v>16</v>
      </c>
      <c r="E227" s="14" t="s">
        <v>33</v>
      </c>
      <c r="F227" s="66">
        <v>42300374</v>
      </c>
      <c r="G227" s="67">
        <v>45267</v>
      </c>
      <c r="H227" s="147" t="s">
        <v>1733</v>
      </c>
      <c r="I227" s="147" t="s">
        <v>1729</v>
      </c>
      <c r="J227" s="160" t="s">
        <v>1730</v>
      </c>
      <c r="K227" s="151">
        <v>1656124</v>
      </c>
    </row>
    <row r="228" spans="1:11" s="7" customFormat="1" ht="27">
      <c r="A228" s="5" t="s">
        <v>2623</v>
      </c>
      <c r="B228" s="5" t="s">
        <v>0</v>
      </c>
      <c r="C228" s="6" t="s">
        <v>16</v>
      </c>
      <c r="D228" s="6" t="s">
        <v>16</v>
      </c>
      <c r="E228" s="14" t="s">
        <v>33</v>
      </c>
      <c r="F228" s="66">
        <v>42300375</v>
      </c>
      <c r="G228" s="67">
        <v>45267</v>
      </c>
      <c r="H228" s="147" t="s">
        <v>1733</v>
      </c>
      <c r="I228" s="147" t="s">
        <v>1729</v>
      </c>
      <c r="J228" s="160" t="s">
        <v>1730</v>
      </c>
      <c r="K228" s="151">
        <v>899163</v>
      </c>
    </row>
    <row r="229" spans="1:11" s="7" customFormat="1" ht="27">
      <c r="A229" s="5" t="s">
        <v>2623</v>
      </c>
      <c r="B229" s="5" t="s">
        <v>0</v>
      </c>
      <c r="C229" s="6" t="s">
        <v>16</v>
      </c>
      <c r="D229" s="6" t="s">
        <v>16</v>
      </c>
      <c r="E229" s="14" t="s">
        <v>33</v>
      </c>
      <c r="F229" s="66">
        <v>42300376</v>
      </c>
      <c r="G229" s="67">
        <v>45267</v>
      </c>
      <c r="H229" s="147" t="s">
        <v>1733</v>
      </c>
      <c r="I229" s="147" t="s">
        <v>1729</v>
      </c>
      <c r="J229" s="160" t="s">
        <v>1730</v>
      </c>
      <c r="K229" s="151">
        <v>704480</v>
      </c>
    </row>
    <row r="230" spans="1:11" s="7" customFormat="1" ht="13.5">
      <c r="A230" s="5" t="s">
        <v>2623</v>
      </c>
      <c r="B230" s="101" t="s">
        <v>712</v>
      </c>
      <c r="C230" s="6" t="s">
        <v>16</v>
      </c>
      <c r="D230" s="6" t="s">
        <v>16</v>
      </c>
      <c r="E230" s="14" t="s">
        <v>33</v>
      </c>
      <c r="F230" s="66">
        <v>42300378</v>
      </c>
      <c r="G230" s="67">
        <v>45272</v>
      </c>
      <c r="H230" s="147" t="s">
        <v>1736</v>
      </c>
      <c r="I230" s="147" t="s">
        <v>1737</v>
      </c>
      <c r="J230" s="160" t="s">
        <v>1738</v>
      </c>
      <c r="K230" s="151">
        <v>550066</v>
      </c>
    </row>
    <row r="231" spans="1:11" s="7" customFormat="1" ht="13.5">
      <c r="A231" s="5" t="s">
        <v>2623</v>
      </c>
      <c r="B231" s="101" t="s">
        <v>712</v>
      </c>
      <c r="C231" s="6" t="s">
        <v>16</v>
      </c>
      <c r="D231" s="6" t="s">
        <v>16</v>
      </c>
      <c r="E231" s="14" t="s">
        <v>33</v>
      </c>
      <c r="F231" s="66">
        <v>42300379</v>
      </c>
      <c r="G231" s="67">
        <v>45272</v>
      </c>
      <c r="H231" s="147" t="s">
        <v>1739</v>
      </c>
      <c r="I231" s="147" t="s">
        <v>1740</v>
      </c>
      <c r="J231" s="160" t="s">
        <v>1741</v>
      </c>
      <c r="K231" s="151">
        <v>585004</v>
      </c>
    </row>
    <row r="232" spans="1:11" s="7" customFormat="1" ht="13.5">
      <c r="A232" s="5" t="s">
        <v>2623</v>
      </c>
      <c r="B232" s="14" t="s">
        <v>15</v>
      </c>
      <c r="C232" s="6" t="s">
        <v>16</v>
      </c>
      <c r="D232" s="6" t="s">
        <v>16</v>
      </c>
      <c r="E232" s="14" t="s">
        <v>33</v>
      </c>
      <c r="F232" s="66">
        <v>42300380</v>
      </c>
      <c r="G232" s="67">
        <v>45272</v>
      </c>
      <c r="H232" s="147" t="s">
        <v>1742</v>
      </c>
      <c r="I232" s="84" t="s">
        <v>853</v>
      </c>
      <c r="J232" s="126" t="s">
        <v>381</v>
      </c>
      <c r="K232" s="151">
        <v>1282469</v>
      </c>
    </row>
    <row r="233" spans="1:11" s="7" customFormat="1" ht="27">
      <c r="A233" s="5" t="s">
        <v>2623</v>
      </c>
      <c r="B233" s="14" t="s">
        <v>15</v>
      </c>
      <c r="C233" s="6" t="s">
        <v>16</v>
      </c>
      <c r="D233" s="6" t="s">
        <v>16</v>
      </c>
      <c r="E233" s="14" t="s">
        <v>33</v>
      </c>
      <c r="F233" s="66">
        <v>42300381</v>
      </c>
      <c r="G233" s="67">
        <v>45272</v>
      </c>
      <c r="H233" s="147" t="s">
        <v>1743</v>
      </c>
      <c r="I233" s="147" t="s">
        <v>1203</v>
      </c>
      <c r="J233" s="160" t="s">
        <v>1744</v>
      </c>
      <c r="K233" s="151">
        <v>349110</v>
      </c>
    </row>
    <row r="234" spans="1:11" s="7" customFormat="1" ht="13.5">
      <c r="A234" s="5" t="s">
        <v>2623</v>
      </c>
      <c r="B234" s="14" t="s">
        <v>15</v>
      </c>
      <c r="C234" s="6" t="s">
        <v>16</v>
      </c>
      <c r="D234" s="6" t="s">
        <v>16</v>
      </c>
      <c r="E234" s="14" t="s">
        <v>33</v>
      </c>
      <c r="F234" s="66">
        <v>42300382</v>
      </c>
      <c r="G234" s="67">
        <v>45272</v>
      </c>
      <c r="H234" s="147" t="s">
        <v>1745</v>
      </c>
      <c r="I234" s="147" t="s">
        <v>1203</v>
      </c>
      <c r="J234" s="160" t="s">
        <v>1744</v>
      </c>
      <c r="K234" s="151">
        <v>937720</v>
      </c>
    </row>
    <row r="235" spans="1:11" s="7" customFormat="1" ht="27">
      <c r="A235" s="5" t="s">
        <v>2623</v>
      </c>
      <c r="B235" s="14" t="s">
        <v>15</v>
      </c>
      <c r="C235" s="6" t="s">
        <v>16</v>
      </c>
      <c r="D235" s="6" t="s">
        <v>16</v>
      </c>
      <c r="E235" s="14" t="s">
        <v>33</v>
      </c>
      <c r="F235" s="66">
        <v>42300383</v>
      </c>
      <c r="G235" s="67">
        <v>45272</v>
      </c>
      <c r="H235" s="147" t="s">
        <v>1746</v>
      </c>
      <c r="I235" s="84" t="s">
        <v>853</v>
      </c>
      <c r="J235" s="126" t="s">
        <v>381</v>
      </c>
      <c r="K235" s="151">
        <v>2972144</v>
      </c>
    </row>
    <row r="236" spans="1:11" s="7" customFormat="1" ht="27">
      <c r="A236" s="5" t="s">
        <v>2623</v>
      </c>
      <c r="B236" s="5" t="s">
        <v>0</v>
      </c>
      <c r="C236" s="6" t="s">
        <v>16</v>
      </c>
      <c r="D236" s="6" t="s">
        <v>16</v>
      </c>
      <c r="E236" s="14" t="s">
        <v>33</v>
      </c>
      <c r="F236" s="66">
        <v>42300384</v>
      </c>
      <c r="G236" s="67">
        <v>45273</v>
      </c>
      <c r="H236" s="147" t="s">
        <v>1733</v>
      </c>
      <c r="I236" s="147" t="s">
        <v>1729</v>
      </c>
      <c r="J236" s="160" t="s">
        <v>1730</v>
      </c>
      <c r="K236" s="151">
        <v>4148043</v>
      </c>
    </row>
    <row r="237" spans="1:11" s="7" customFormat="1" ht="27">
      <c r="A237" s="5" t="s">
        <v>2623</v>
      </c>
      <c r="B237" s="5" t="s">
        <v>0</v>
      </c>
      <c r="C237" s="6" t="s">
        <v>16</v>
      </c>
      <c r="D237" s="6" t="s">
        <v>16</v>
      </c>
      <c r="E237" s="14" t="s">
        <v>33</v>
      </c>
      <c r="F237" s="66">
        <v>42300385</v>
      </c>
      <c r="G237" s="67">
        <v>45273</v>
      </c>
      <c r="H237" s="147" t="s">
        <v>1733</v>
      </c>
      <c r="I237" s="147" t="s">
        <v>1729</v>
      </c>
      <c r="J237" s="160" t="s">
        <v>1730</v>
      </c>
      <c r="K237" s="151">
        <v>1634822</v>
      </c>
    </row>
    <row r="238" spans="1:11" s="7" customFormat="1" ht="27">
      <c r="A238" s="5" t="s">
        <v>2623</v>
      </c>
      <c r="B238" s="5" t="s">
        <v>0</v>
      </c>
      <c r="C238" s="6" t="s">
        <v>16</v>
      </c>
      <c r="D238" s="6" t="s">
        <v>16</v>
      </c>
      <c r="E238" s="14" t="s">
        <v>33</v>
      </c>
      <c r="F238" s="66">
        <v>42300386</v>
      </c>
      <c r="G238" s="67">
        <v>45273</v>
      </c>
      <c r="H238" s="147" t="s">
        <v>1733</v>
      </c>
      <c r="I238" s="147" t="s">
        <v>1747</v>
      </c>
      <c r="J238" s="160" t="s">
        <v>1748</v>
      </c>
      <c r="K238" s="151">
        <v>18954093</v>
      </c>
    </row>
    <row r="239" spans="1:11" s="7" customFormat="1" ht="13.5">
      <c r="A239" s="5" t="s">
        <v>2623</v>
      </c>
      <c r="B239" s="14" t="s">
        <v>15</v>
      </c>
      <c r="C239" s="6" t="s">
        <v>16</v>
      </c>
      <c r="D239" s="6" t="s">
        <v>16</v>
      </c>
      <c r="E239" s="14" t="s">
        <v>33</v>
      </c>
      <c r="F239" s="66">
        <v>42300387</v>
      </c>
      <c r="G239" s="67">
        <v>45273</v>
      </c>
      <c r="H239" s="147" t="s">
        <v>1749</v>
      </c>
      <c r="I239" s="147" t="s">
        <v>1750</v>
      </c>
      <c r="J239" s="160" t="s">
        <v>1751</v>
      </c>
      <c r="K239" s="151">
        <v>1124550</v>
      </c>
    </row>
    <row r="240" spans="1:11" s="7" customFormat="1" ht="27">
      <c r="A240" s="5" t="s">
        <v>2623</v>
      </c>
      <c r="B240" s="5" t="s">
        <v>3</v>
      </c>
      <c r="C240" s="122" t="s">
        <v>586</v>
      </c>
      <c r="D240" s="123">
        <v>44204</v>
      </c>
      <c r="E240" s="14" t="s">
        <v>33</v>
      </c>
      <c r="F240" s="66">
        <v>42300388</v>
      </c>
      <c r="G240" s="67">
        <v>45273</v>
      </c>
      <c r="H240" s="147" t="s">
        <v>1752</v>
      </c>
      <c r="I240" s="14" t="s">
        <v>34</v>
      </c>
      <c r="J240" s="58" t="s">
        <v>35</v>
      </c>
      <c r="K240" s="151">
        <v>270348</v>
      </c>
    </row>
    <row r="241" spans="1:11" s="7" customFormat="1" ht="13.5">
      <c r="A241" s="5" t="s">
        <v>2623</v>
      </c>
      <c r="B241" s="5" t="s">
        <v>17</v>
      </c>
      <c r="C241" s="101" t="s">
        <v>1753</v>
      </c>
      <c r="D241" s="102">
        <v>45271</v>
      </c>
      <c r="E241" s="14" t="s">
        <v>33</v>
      </c>
      <c r="F241" s="66">
        <v>42300390</v>
      </c>
      <c r="G241" s="67">
        <v>45278</v>
      </c>
      <c r="H241" s="147" t="s">
        <v>1754</v>
      </c>
      <c r="I241" s="147" t="s">
        <v>1755</v>
      </c>
      <c r="J241" s="160" t="s">
        <v>1756</v>
      </c>
      <c r="K241" s="151">
        <v>2330020</v>
      </c>
    </row>
    <row r="242" spans="1:11" s="7" customFormat="1" ht="27">
      <c r="A242" s="5" t="s">
        <v>2623</v>
      </c>
      <c r="B242" s="5" t="s">
        <v>3</v>
      </c>
      <c r="C242" s="122" t="s">
        <v>586</v>
      </c>
      <c r="D242" s="123">
        <v>44204</v>
      </c>
      <c r="E242" s="14" t="s">
        <v>33</v>
      </c>
      <c r="F242" s="66">
        <v>42300391</v>
      </c>
      <c r="G242" s="67">
        <v>45278</v>
      </c>
      <c r="H242" s="147" t="s">
        <v>1757</v>
      </c>
      <c r="I242" s="14" t="s">
        <v>34</v>
      </c>
      <c r="J242" s="58" t="s">
        <v>35</v>
      </c>
      <c r="K242" s="151">
        <v>243196</v>
      </c>
    </row>
    <row r="243" spans="1:11" s="7" customFormat="1" ht="13.5">
      <c r="A243" s="5" t="s">
        <v>2623</v>
      </c>
      <c r="B243" s="14" t="s">
        <v>15</v>
      </c>
      <c r="C243" s="6" t="s">
        <v>16</v>
      </c>
      <c r="D243" s="6" t="s">
        <v>16</v>
      </c>
      <c r="E243" s="14" t="s">
        <v>33</v>
      </c>
      <c r="F243" s="66">
        <v>42300392</v>
      </c>
      <c r="G243" s="67">
        <v>45279</v>
      </c>
      <c r="H243" s="147" t="s">
        <v>1758</v>
      </c>
      <c r="I243" s="147" t="s">
        <v>1759</v>
      </c>
      <c r="J243" s="160" t="s">
        <v>1760</v>
      </c>
      <c r="K243" s="151">
        <v>1209650</v>
      </c>
    </row>
    <row r="244" spans="1:11" s="7" customFormat="1" ht="27">
      <c r="A244" s="5" t="s">
        <v>2623</v>
      </c>
      <c r="B244" s="14" t="s">
        <v>15</v>
      </c>
      <c r="C244" s="6" t="s">
        <v>16</v>
      </c>
      <c r="D244" s="6" t="s">
        <v>16</v>
      </c>
      <c r="E244" s="14" t="s">
        <v>33</v>
      </c>
      <c r="F244" s="66">
        <v>42300393</v>
      </c>
      <c r="G244" s="67">
        <v>45279</v>
      </c>
      <c r="H244" s="147" t="s">
        <v>1761</v>
      </c>
      <c r="I244" s="147" t="s">
        <v>1759</v>
      </c>
      <c r="J244" s="160" t="s">
        <v>1760</v>
      </c>
      <c r="K244" s="151">
        <v>585480</v>
      </c>
    </row>
    <row r="245" spans="1:11" s="7" customFormat="1" ht="27">
      <c r="A245" s="5" t="s">
        <v>2623</v>
      </c>
      <c r="B245" s="5" t="s">
        <v>0</v>
      </c>
      <c r="C245" s="6" t="s">
        <v>16</v>
      </c>
      <c r="D245" s="6" t="s">
        <v>16</v>
      </c>
      <c r="E245" s="14" t="s">
        <v>33</v>
      </c>
      <c r="F245" s="66">
        <v>42300394</v>
      </c>
      <c r="G245" s="67">
        <v>45279</v>
      </c>
      <c r="H245" s="147" t="s">
        <v>1762</v>
      </c>
      <c r="I245" s="147" t="s">
        <v>1763</v>
      </c>
      <c r="J245" s="160" t="s">
        <v>1764</v>
      </c>
      <c r="K245" s="151">
        <v>892500</v>
      </c>
    </row>
    <row r="246" spans="1:11" s="7" customFormat="1" ht="27">
      <c r="A246" s="5" t="s">
        <v>2623</v>
      </c>
      <c r="B246" s="5" t="s">
        <v>0</v>
      </c>
      <c r="C246" s="6" t="s">
        <v>16</v>
      </c>
      <c r="D246" s="6" t="s">
        <v>16</v>
      </c>
      <c r="E246" s="14" t="s">
        <v>33</v>
      </c>
      <c r="F246" s="66">
        <v>42300395</v>
      </c>
      <c r="G246" s="67">
        <v>45279</v>
      </c>
      <c r="H246" s="147" t="s">
        <v>1765</v>
      </c>
      <c r="I246" s="147" t="s">
        <v>1766</v>
      </c>
      <c r="J246" s="160" t="s">
        <v>1767</v>
      </c>
      <c r="K246" s="151">
        <v>190400</v>
      </c>
    </row>
    <row r="247" spans="1:11" s="7" customFormat="1" ht="27">
      <c r="A247" s="5" t="s">
        <v>2623</v>
      </c>
      <c r="B247" s="5" t="s">
        <v>0</v>
      </c>
      <c r="C247" s="6" t="s">
        <v>16</v>
      </c>
      <c r="D247" s="6" t="s">
        <v>16</v>
      </c>
      <c r="E247" s="14" t="s">
        <v>33</v>
      </c>
      <c r="F247" s="66">
        <v>42300396</v>
      </c>
      <c r="G247" s="67">
        <v>45279</v>
      </c>
      <c r="H247" s="147" t="s">
        <v>1768</v>
      </c>
      <c r="I247" s="147" t="s">
        <v>1747</v>
      </c>
      <c r="J247" s="160" t="s">
        <v>1748</v>
      </c>
      <c r="K247" s="151">
        <v>214200</v>
      </c>
    </row>
    <row r="248" spans="1:11" s="7" customFormat="1" ht="27">
      <c r="A248" s="5" t="s">
        <v>2623</v>
      </c>
      <c r="B248" s="5" t="s">
        <v>0</v>
      </c>
      <c r="C248" s="6" t="s">
        <v>16</v>
      </c>
      <c r="D248" s="6" t="s">
        <v>16</v>
      </c>
      <c r="E248" s="14" t="s">
        <v>33</v>
      </c>
      <c r="F248" s="66">
        <v>42300397</v>
      </c>
      <c r="G248" s="67">
        <v>45279</v>
      </c>
      <c r="H248" s="147" t="s">
        <v>1769</v>
      </c>
      <c r="I248" s="147" t="s">
        <v>1770</v>
      </c>
      <c r="J248" s="160" t="s">
        <v>1771</v>
      </c>
      <c r="K248" s="151">
        <v>545020</v>
      </c>
    </row>
    <row r="249" spans="1:11" s="7" customFormat="1" ht="27">
      <c r="A249" s="5" t="s">
        <v>2623</v>
      </c>
      <c r="B249" s="5" t="s">
        <v>0</v>
      </c>
      <c r="C249" s="6" t="s">
        <v>16</v>
      </c>
      <c r="D249" s="6" t="s">
        <v>16</v>
      </c>
      <c r="E249" s="14" t="s">
        <v>33</v>
      </c>
      <c r="F249" s="66">
        <v>42300398</v>
      </c>
      <c r="G249" s="67">
        <v>45280</v>
      </c>
      <c r="H249" s="147" t="s">
        <v>1772</v>
      </c>
      <c r="I249" s="147" t="s">
        <v>1773</v>
      </c>
      <c r="J249" s="160" t="s">
        <v>1774</v>
      </c>
      <c r="K249" s="151">
        <v>590192</v>
      </c>
    </row>
    <row r="250" spans="1:11" s="7" customFormat="1" ht="27">
      <c r="A250" s="5" t="s">
        <v>2623</v>
      </c>
      <c r="B250" s="5" t="s">
        <v>0</v>
      </c>
      <c r="C250" s="6" t="s">
        <v>16</v>
      </c>
      <c r="D250" s="6" t="s">
        <v>16</v>
      </c>
      <c r="E250" s="14" t="s">
        <v>33</v>
      </c>
      <c r="F250" s="66">
        <v>42300399</v>
      </c>
      <c r="G250" s="67">
        <v>45281</v>
      </c>
      <c r="H250" s="147" t="s">
        <v>1775</v>
      </c>
      <c r="I250" s="147" t="s">
        <v>1723</v>
      </c>
      <c r="J250" s="160" t="s">
        <v>1724</v>
      </c>
      <c r="K250" s="151">
        <v>154700</v>
      </c>
    </row>
    <row r="251" spans="1:11" s="7" customFormat="1" ht="27">
      <c r="A251" s="5" t="s">
        <v>2623</v>
      </c>
      <c r="B251" s="5" t="s">
        <v>0</v>
      </c>
      <c r="C251" s="6" t="s">
        <v>16</v>
      </c>
      <c r="D251" s="6" t="s">
        <v>16</v>
      </c>
      <c r="E251" s="14" t="s">
        <v>33</v>
      </c>
      <c r="F251" s="66">
        <v>42300400</v>
      </c>
      <c r="G251" s="67">
        <v>45281</v>
      </c>
      <c r="H251" s="147" t="s">
        <v>1733</v>
      </c>
      <c r="I251" s="147" t="s">
        <v>1729</v>
      </c>
      <c r="J251" s="160" t="s">
        <v>1730</v>
      </c>
      <c r="K251" s="151">
        <v>2142000</v>
      </c>
    </row>
    <row r="252" spans="1:11" s="7" customFormat="1" ht="27">
      <c r="A252" s="5" t="s">
        <v>2623</v>
      </c>
      <c r="B252" s="5" t="s">
        <v>0</v>
      </c>
      <c r="C252" s="6" t="s">
        <v>16</v>
      </c>
      <c r="D252" s="6" t="s">
        <v>16</v>
      </c>
      <c r="E252" s="14" t="s">
        <v>33</v>
      </c>
      <c r="F252" s="66">
        <v>42300401</v>
      </c>
      <c r="G252" s="67">
        <v>45281</v>
      </c>
      <c r="H252" s="147" t="s">
        <v>1733</v>
      </c>
      <c r="I252" s="147" t="s">
        <v>1729</v>
      </c>
      <c r="J252" s="160" t="s">
        <v>1730</v>
      </c>
      <c r="K252" s="151">
        <v>1333395</v>
      </c>
    </row>
    <row r="253" spans="1:11" s="7" customFormat="1" ht="27">
      <c r="A253" s="5" t="s">
        <v>2623</v>
      </c>
      <c r="B253" s="5" t="s">
        <v>0</v>
      </c>
      <c r="C253" s="6" t="s">
        <v>16</v>
      </c>
      <c r="D253" s="6" t="s">
        <v>16</v>
      </c>
      <c r="E253" s="14" t="s">
        <v>33</v>
      </c>
      <c r="F253" s="66">
        <v>42300402</v>
      </c>
      <c r="G253" s="67">
        <v>45281</v>
      </c>
      <c r="H253" s="147" t="s">
        <v>1733</v>
      </c>
      <c r="I253" s="147" t="s">
        <v>1729</v>
      </c>
      <c r="J253" s="160" t="s">
        <v>1730</v>
      </c>
      <c r="K253" s="151">
        <v>453688</v>
      </c>
    </row>
    <row r="254" spans="1:11" s="7" customFormat="1" ht="13.5">
      <c r="A254" s="5" t="s">
        <v>2623</v>
      </c>
      <c r="B254" s="14" t="s">
        <v>15</v>
      </c>
      <c r="C254" s="6" t="s">
        <v>16</v>
      </c>
      <c r="D254" s="6" t="s">
        <v>16</v>
      </c>
      <c r="E254" s="14" t="s">
        <v>33</v>
      </c>
      <c r="F254" s="66">
        <v>42300403</v>
      </c>
      <c r="G254" s="67">
        <v>45281</v>
      </c>
      <c r="H254" s="147" t="s">
        <v>1776</v>
      </c>
      <c r="I254" s="147" t="s">
        <v>1203</v>
      </c>
      <c r="J254" s="160" t="s">
        <v>1744</v>
      </c>
      <c r="K254" s="151">
        <v>311185</v>
      </c>
    </row>
    <row r="255" spans="1:11" s="7" customFormat="1" ht="13.5">
      <c r="A255" s="5" t="s">
        <v>2623</v>
      </c>
      <c r="B255" s="14" t="s">
        <v>15</v>
      </c>
      <c r="C255" s="6" t="s">
        <v>16</v>
      </c>
      <c r="D255" s="6" t="s">
        <v>16</v>
      </c>
      <c r="E255" s="14" t="s">
        <v>33</v>
      </c>
      <c r="F255" s="66">
        <v>42300404</v>
      </c>
      <c r="G255" s="67">
        <v>45281</v>
      </c>
      <c r="H255" s="147" t="s">
        <v>1777</v>
      </c>
      <c r="I255" s="84" t="s">
        <v>853</v>
      </c>
      <c r="J255" s="126" t="s">
        <v>381</v>
      </c>
      <c r="K255" s="151">
        <v>1169364</v>
      </c>
    </row>
    <row r="256" spans="1:11" s="7" customFormat="1" ht="13.5">
      <c r="A256" s="5" t="s">
        <v>2623</v>
      </c>
      <c r="B256" s="14" t="s">
        <v>15</v>
      </c>
      <c r="C256" s="6" t="s">
        <v>16</v>
      </c>
      <c r="D256" s="6" t="s">
        <v>16</v>
      </c>
      <c r="E256" s="14" t="s">
        <v>33</v>
      </c>
      <c r="F256" s="66">
        <v>42300405</v>
      </c>
      <c r="G256" s="67">
        <v>45281</v>
      </c>
      <c r="H256" s="147" t="s">
        <v>1778</v>
      </c>
      <c r="I256" s="84" t="s">
        <v>853</v>
      </c>
      <c r="J256" s="126" t="s">
        <v>381</v>
      </c>
      <c r="K256" s="151">
        <v>213772</v>
      </c>
    </row>
    <row r="257" spans="1:11" s="7" customFormat="1" ht="27">
      <c r="A257" s="5" t="s">
        <v>2623</v>
      </c>
      <c r="B257" s="14" t="s">
        <v>15</v>
      </c>
      <c r="C257" s="6" t="s">
        <v>16</v>
      </c>
      <c r="D257" s="6" t="s">
        <v>16</v>
      </c>
      <c r="E257" s="14" t="s">
        <v>33</v>
      </c>
      <c r="F257" s="66">
        <v>42300406</v>
      </c>
      <c r="G257" s="67">
        <v>45281</v>
      </c>
      <c r="H257" s="147" t="s">
        <v>1779</v>
      </c>
      <c r="I257" s="147" t="s">
        <v>1780</v>
      </c>
      <c r="J257" s="160" t="s">
        <v>1781</v>
      </c>
      <c r="K257" s="151">
        <v>552000</v>
      </c>
    </row>
    <row r="258" spans="1:11" s="7" customFormat="1" ht="13.5">
      <c r="A258" s="5" t="s">
        <v>2623</v>
      </c>
      <c r="B258" s="14" t="s">
        <v>15</v>
      </c>
      <c r="C258" s="6" t="s">
        <v>16</v>
      </c>
      <c r="D258" s="6" t="s">
        <v>16</v>
      </c>
      <c r="E258" s="14" t="s">
        <v>33</v>
      </c>
      <c r="F258" s="66">
        <v>42300407</v>
      </c>
      <c r="G258" s="67">
        <v>45282</v>
      </c>
      <c r="H258" s="147" t="s">
        <v>1782</v>
      </c>
      <c r="I258" s="84" t="s">
        <v>853</v>
      </c>
      <c r="J258" s="126" t="s">
        <v>381</v>
      </c>
      <c r="K258" s="151">
        <v>2893424</v>
      </c>
    </row>
    <row r="259" spans="1:11" s="7" customFormat="1" ht="27">
      <c r="A259" s="5" t="s">
        <v>2623</v>
      </c>
      <c r="B259" s="5" t="s">
        <v>0</v>
      </c>
      <c r="C259" s="6" t="s">
        <v>16</v>
      </c>
      <c r="D259" s="6" t="s">
        <v>16</v>
      </c>
      <c r="E259" s="14" t="s">
        <v>33</v>
      </c>
      <c r="F259" s="66">
        <v>42300408</v>
      </c>
      <c r="G259" s="67">
        <v>45286</v>
      </c>
      <c r="H259" s="147" t="s">
        <v>1783</v>
      </c>
      <c r="I259" s="147" t="s">
        <v>1784</v>
      </c>
      <c r="J259" s="160" t="s">
        <v>1785</v>
      </c>
      <c r="K259" s="151">
        <v>257167</v>
      </c>
    </row>
    <row r="260" spans="1:11" s="7" customFormat="1" ht="27">
      <c r="A260" s="5" t="s">
        <v>2623</v>
      </c>
      <c r="B260" s="5" t="s">
        <v>0</v>
      </c>
      <c r="C260" s="6" t="s">
        <v>16</v>
      </c>
      <c r="D260" s="6" t="s">
        <v>16</v>
      </c>
      <c r="E260" s="14" t="s">
        <v>33</v>
      </c>
      <c r="F260" s="66">
        <v>42300409</v>
      </c>
      <c r="G260" s="67">
        <v>45287</v>
      </c>
      <c r="H260" s="147" t="s">
        <v>1786</v>
      </c>
      <c r="I260" s="147" t="s">
        <v>1784</v>
      </c>
      <c r="J260" s="160" t="s">
        <v>1785</v>
      </c>
      <c r="K260" s="151">
        <v>220190</v>
      </c>
    </row>
    <row r="261" spans="1:11" s="7" customFormat="1" ht="27">
      <c r="A261" s="5" t="s">
        <v>2623</v>
      </c>
      <c r="B261" s="5" t="s">
        <v>0</v>
      </c>
      <c r="C261" s="6" t="s">
        <v>16</v>
      </c>
      <c r="D261" s="6" t="s">
        <v>16</v>
      </c>
      <c r="E261" s="14" t="s">
        <v>33</v>
      </c>
      <c r="F261" s="66">
        <v>42300410</v>
      </c>
      <c r="G261" s="67">
        <v>45287</v>
      </c>
      <c r="H261" s="147" t="s">
        <v>1787</v>
      </c>
      <c r="I261" s="147" t="s">
        <v>1784</v>
      </c>
      <c r="J261" s="160" t="s">
        <v>1785</v>
      </c>
      <c r="K261" s="151">
        <v>220190</v>
      </c>
    </row>
    <row r="262" spans="1:11" s="7" customFormat="1" ht="13.5">
      <c r="A262" s="5" t="s">
        <v>2623</v>
      </c>
      <c r="B262" s="14" t="s">
        <v>15</v>
      </c>
      <c r="C262" s="6" t="s">
        <v>16</v>
      </c>
      <c r="D262" s="6" t="s">
        <v>16</v>
      </c>
      <c r="E262" s="14" t="s">
        <v>33</v>
      </c>
      <c r="F262" s="66">
        <v>42300411</v>
      </c>
      <c r="G262" s="67">
        <v>45287</v>
      </c>
      <c r="H262" s="147" t="s">
        <v>1788</v>
      </c>
      <c r="I262" s="147" t="s">
        <v>1780</v>
      </c>
      <c r="J262" s="160" t="s">
        <v>1781</v>
      </c>
      <c r="K262" s="151">
        <v>73600</v>
      </c>
    </row>
    <row r="263" spans="1:11" s="7" customFormat="1" ht="27">
      <c r="A263" s="5" t="s">
        <v>2623</v>
      </c>
      <c r="B263" s="84" t="s">
        <v>346</v>
      </c>
      <c r="C263" s="6" t="s">
        <v>16</v>
      </c>
      <c r="D263" s="6" t="s">
        <v>16</v>
      </c>
      <c r="E263" s="14" t="s">
        <v>33</v>
      </c>
      <c r="F263" s="66">
        <v>42300412</v>
      </c>
      <c r="G263" s="67">
        <v>45288</v>
      </c>
      <c r="H263" s="147" t="s">
        <v>1789</v>
      </c>
      <c r="I263" s="84" t="s">
        <v>682</v>
      </c>
      <c r="J263" s="126" t="s">
        <v>392</v>
      </c>
      <c r="K263" s="151">
        <v>5500000</v>
      </c>
    </row>
    <row r="264" spans="1:11" s="7" customFormat="1" ht="13.5">
      <c r="A264" s="5" t="s">
        <v>2623</v>
      </c>
      <c r="B264" s="84" t="s">
        <v>346</v>
      </c>
      <c r="C264" s="6" t="s">
        <v>16</v>
      </c>
      <c r="D264" s="6" t="s">
        <v>16</v>
      </c>
      <c r="E264" s="14" t="s">
        <v>33</v>
      </c>
      <c r="F264" s="66">
        <v>42300413</v>
      </c>
      <c r="G264" s="67">
        <v>45288</v>
      </c>
      <c r="H264" s="147" t="s">
        <v>1790</v>
      </c>
      <c r="I264" s="84" t="s">
        <v>853</v>
      </c>
      <c r="J264" s="126" t="s">
        <v>381</v>
      </c>
      <c r="K264" s="151">
        <v>3492678</v>
      </c>
    </row>
    <row r="265" spans="1:11" s="7" customFormat="1" ht="13.5">
      <c r="A265" s="5" t="s">
        <v>2623</v>
      </c>
      <c r="B265" s="84" t="s">
        <v>346</v>
      </c>
      <c r="C265" s="6" t="s">
        <v>16</v>
      </c>
      <c r="D265" s="6" t="s">
        <v>16</v>
      </c>
      <c r="E265" s="14" t="s">
        <v>33</v>
      </c>
      <c r="F265" s="66">
        <v>42300414</v>
      </c>
      <c r="G265" s="67">
        <v>45288</v>
      </c>
      <c r="H265" s="147" t="s">
        <v>1791</v>
      </c>
      <c r="I265" s="84" t="s">
        <v>853</v>
      </c>
      <c r="J265" s="126" t="s">
        <v>381</v>
      </c>
      <c r="K265" s="151">
        <v>1497204</v>
      </c>
    </row>
    <row r="266" spans="1:11" s="7" customFormat="1" ht="13.5">
      <c r="A266" s="5" t="s">
        <v>2621</v>
      </c>
      <c r="B266" s="14" t="s">
        <v>15</v>
      </c>
      <c r="C266" s="6" t="s">
        <v>16</v>
      </c>
      <c r="D266" s="6" t="s">
        <v>16</v>
      </c>
      <c r="E266" s="14" t="s">
        <v>33</v>
      </c>
      <c r="F266" s="60">
        <v>5230524</v>
      </c>
      <c r="G266" s="103">
        <v>45264</v>
      </c>
      <c r="H266" s="57" t="s">
        <v>1457</v>
      </c>
      <c r="I266" s="84" t="s">
        <v>1458</v>
      </c>
      <c r="J266" s="159" t="s">
        <v>1459</v>
      </c>
      <c r="K266" s="177">
        <v>1088850</v>
      </c>
    </row>
    <row r="267" spans="1:11" s="7" customFormat="1" ht="13.5">
      <c r="A267" s="5" t="s">
        <v>2621</v>
      </c>
      <c r="B267" s="14" t="s">
        <v>15</v>
      </c>
      <c r="C267" s="6" t="s">
        <v>16</v>
      </c>
      <c r="D267" s="6" t="s">
        <v>16</v>
      </c>
      <c r="E267" s="14" t="s">
        <v>33</v>
      </c>
      <c r="F267" s="60">
        <v>5230525</v>
      </c>
      <c r="G267" s="103">
        <v>45264</v>
      </c>
      <c r="H267" s="57" t="s">
        <v>1460</v>
      </c>
      <c r="I267" s="59" t="s">
        <v>1461</v>
      </c>
      <c r="J267" s="159" t="s">
        <v>1462</v>
      </c>
      <c r="K267" s="177">
        <v>2798166</v>
      </c>
    </row>
    <row r="268" spans="1:11" s="7" customFormat="1" ht="13.5">
      <c r="A268" s="5" t="s">
        <v>2621</v>
      </c>
      <c r="B268" s="84" t="s">
        <v>346</v>
      </c>
      <c r="C268" s="6" t="s">
        <v>16</v>
      </c>
      <c r="D268" s="6" t="s">
        <v>16</v>
      </c>
      <c r="E268" s="14" t="s">
        <v>33</v>
      </c>
      <c r="F268" s="60">
        <v>5230526</v>
      </c>
      <c r="G268" s="103">
        <v>45265</v>
      </c>
      <c r="H268" s="57" t="s">
        <v>1463</v>
      </c>
      <c r="I268" s="59" t="s">
        <v>1090</v>
      </c>
      <c r="J268" s="159" t="s">
        <v>1464</v>
      </c>
      <c r="K268" s="177">
        <v>33975379</v>
      </c>
    </row>
    <row r="269" spans="1:11" s="7" customFormat="1" ht="13.5">
      <c r="A269" s="5" t="s">
        <v>2621</v>
      </c>
      <c r="B269" s="14" t="s">
        <v>15</v>
      </c>
      <c r="C269" s="6" t="s">
        <v>16</v>
      </c>
      <c r="D269" s="6" t="s">
        <v>16</v>
      </c>
      <c r="E269" s="14" t="s">
        <v>33</v>
      </c>
      <c r="F269" s="60">
        <v>5230528</v>
      </c>
      <c r="G269" s="103">
        <v>45265</v>
      </c>
      <c r="H269" s="57" t="s">
        <v>1465</v>
      </c>
      <c r="I269" s="84" t="s">
        <v>1466</v>
      </c>
      <c r="J269" s="159" t="s">
        <v>1467</v>
      </c>
      <c r="K269" s="177">
        <v>1570800</v>
      </c>
    </row>
    <row r="270" spans="1:11" s="7" customFormat="1" ht="13.5">
      <c r="A270" s="5" t="s">
        <v>2621</v>
      </c>
      <c r="B270" s="14" t="s">
        <v>15</v>
      </c>
      <c r="C270" s="6" t="s">
        <v>16</v>
      </c>
      <c r="D270" s="6" t="s">
        <v>16</v>
      </c>
      <c r="E270" s="14" t="s">
        <v>33</v>
      </c>
      <c r="F270" s="60">
        <v>5230529</v>
      </c>
      <c r="G270" s="103">
        <v>45265</v>
      </c>
      <c r="H270" s="57" t="s">
        <v>1468</v>
      </c>
      <c r="I270" s="84" t="s">
        <v>1469</v>
      </c>
      <c r="J270" s="159" t="s">
        <v>1470</v>
      </c>
      <c r="K270" s="177">
        <v>151000</v>
      </c>
    </row>
    <row r="271" spans="1:11" s="7" customFormat="1" ht="13.5">
      <c r="A271" s="5" t="s">
        <v>2621</v>
      </c>
      <c r="B271" s="14" t="s">
        <v>15</v>
      </c>
      <c r="C271" s="6" t="s">
        <v>16</v>
      </c>
      <c r="D271" s="6" t="s">
        <v>16</v>
      </c>
      <c r="E271" s="14" t="s">
        <v>33</v>
      </c>
      <c r="F271" s="60">
        <v>5230530</v>
      </c>
      <c r="G271" s="103">
        <v>45265</v>
      </c>
      <c r="H271" s="57" t="s">
        <v>1471</v>
      </c>
      <c r="I271" s="84" t="s">
        <v>1047</v>
      </c>
      <c r="J271" s="159" t="s">
        <v>1472</v>
      </c>
      <c r="K271" s="177">
        <v>6283200</v>
      </c>
    </row>
    <row r="272" spans="1:11" s="7" customFormat="1" ht="13.5">
      <c r="A272" s="5" t="s">
        <v>2621</v>
      </c>
      <c r="B272" s="14" t="s">
        <v>15</v>
      </c>
      <c r="C272" s="6" t="s">
        <v>16</v>
      </c>
      <c r="D272" s="6" t="s">
        <v>16</v>
      </c>
      <c r="E272" s="14" t="s">
        <v>33</v>
      </c>
      <c r="F272" s="60">
        <v>5230531</v>
      </c>
      <c r="G272" s="103">
        <v>45266</v>
      </c>
      <c r="H272" s="57" t="s">
        <v>1473</v>
      </c>
      <c r="I272" s="59" t="s">
        <v>1474</v>
      </c>
      <c r="J272" s="159" t="s">
        <v>1475</v>
      </c>
      <c r="K272" s="177">
        <v>2606100</v>
      </c>
    </row>
    <row r="273" spans="1:11" s="7" customFormat="1" ht="13.5">
      <c r="A273" s="5" t="s">
        <v>2621</v>
      </c>
      <c r="B273" s="84" t="s">
        <v>346</v>
      </c>
      <c r="C273" s="6" t="s">
        <v>16</v>
      </c>
      <c r="D273" s="6" t="s">
        <v>16</v>
      </c>
      <c r="E273" s="14" t="s">
        <v>33</v>
      </c>
      <c r="F273" s="60">
        <v>5230533</v>
      </c>
      <c r="G273" s="103">
        <v>45266</v>
      </c>
      <c r="H273" s="57" t="s">
        <v>1476</v>
      </c>
      <c r="I273" s="84" t="s">
        <v>1477</v>
      </c>
      <c r="J273" s="159" t="s">
        <v>1478</v>
      </c>
      <c r="K273" s="177">
        <v>3300000</v>
      </c>
    </row>
    <row r="274" spans="1:11" s="7" customFormat="1" ht="13.5">
      <c r="A274" s="5" t="s">
        <v>2621</v>
      </c>
      <c r="B274" s="14" t="s">
        <v>15</v>
      </c>
      <c r="C274" s="6" t="s">
        <v>16</v>
      </c>
      <c r="D274" s="6" t="s">
        <v>16</v>
      </c>
      <c r="E274" s="14" t="s">
        <v>33</v>
      </c>
      <c r="F274" s="60">
        <v>5230534</v>
      </c>
      <c r="G274" s="103">
        <v>45266</v>
      </c>
      <c r="H274" s="57" t="s">
        <v>1479</v>
      </c>
      <c r="I274" s="59" t="s">
        <v>1480</v>
      </c>
      <c r="J274" s="159" t="s">
        <v>1481</v>
      </c>
      <c r="K274" s="177">
        <v>161002</v>
      </c>
    </row>
    <row r="275" spans="1:11" s="7" customFormat="1" ht="13.5">
      <c r="A275" s="5" t="s">
        <v>2621</v>
      </c>
      <c r="B275" s="14" t="s">
        <v>15</v>
      </c>
      <c r="C275" s="6" t="s">
        <v>16</v>
      </c>
      <c r="D275" s="6" t="s">
        <v>16</v>
      </c>
      <c r="E275" s="14" t="s">
        <v>33</v>
      </c>
      <c r="F275" s="60">
        <v>5230536</v>
      </c>
      <c r="G275" s="103">
        <v>45266</v>
      </c>
      <c r="H275" s="57" t="s">
        <v>1482</v>
      </c>
      <c r="I275" s="84" t="s">
        <v>1483</v>
      </c>
      <c r="J275" s="159" t="s">
        <v>1484</v>
      </c>
      <c r="K275" s="177">
        <v>985000</v>
      </c>
    </row>
    <row r="276" spans="1:11" s="7" customFormat="1" ht="13.5">
      <c r="A276" s="5" t="s">
        <v>2621</v>
      </c>
      <c r="B276" s="14" t="s">
        <v>15</v>
      </c>
      <c r="C276" s="6" t="s">
        <v>16</v>
      </c>
      <c r="D276" s="6" t="s">
        <v>16</v>
      </c>
      <c r="E276" s="14" t="s">
        <v>33</v>
      </c>
      <c r="F276" s="60">
        <v>5230540</v>
      </c>
      <c r="G276" s="103">
        <v>45266</v>
      </c>
      <c r="H276" s="57" t="s">
        <v>1485</v>
      </c>
      <c r="I276" s="59" t="s">
        <v>1486</v>
      </c>
      <c r="J276" s="159" t="s">
        <v>1487</v>
      </c>
      <c r="K276" s="177">
        <v>365597</v>
      </c>
    </row>
    <row r="277" spans="1:11" s="7" customFormat="1" ht="13.5">
      <c r="A277" s="5" t="s">
        <v>2621</v>
      </c>
      <c r="B277" s="14" t="s">
        <v>15</v>
      </c>
      <c r="C277" s="6" t="s">
        <v>16</v>
      </c>
      <c r="D277" s="6" t="s">
        <v>16</v>
      </c>
      <c r="E277" s="14" t="s">
        <v>33</v>
      </c>
      <c r="F277" s="60">
        <v>5230543</v>
      </c>
      <c r="G277" s="103">
        <v>45266</v>
      </c>
      <c r="H277" s="57" t="s">
        <v>1488</v>
      </c>
      <c r="I277" s="84" t="s">
        <v>853</v>
      </c>
      <c r="J277" s="126" t="s">
        <v>381</v>
      </c>
      <c r="K277" s="177">
        <v>510748</v>
      </c>
    </row>
    <row r="278" spans="1:11" s="7" customFormat="1" ht="13.5">
      <c r="A278" s="5" t="s">
        <v>2621</v>
      </c>
      <c r="B278" s="14" t="s">
        <v>15</v>
      </c>
      <c r="C278" s="6" t="s">
        <v>16</v>
      </c>
      <c r="D278" s="6" t="s">
        <v>16</v>
      </c>
      <c r="E278" s="14" t="s">
        <v>33</v>
      </c>
      <c r="F278" s="60">
        <v>5230544</v>
      </c>
      <c r="G278" s="103">
        <v>45267</v>
      </c>
      <c r="H278" s="57" t="s">
        <v>1489</v>
      </c>
      <c r="I278" s="84" t="s">
        <v>1490</v>
      </c>
      <c r="J278" s="159" t="s">
        <v>1491</v>
      </c>
      <c r="K278" s="177">
        <v>107150</v>
      </c>
    </row>
    <row r="279" spans="1:11" s="7" customFormat="1" ht="13.5">
      <c r="A279" s="5" t="s">
        <v>2621</v>
      </c>
      <c r="B279" s="14" t="s">
        <v>15</v>
      </c>
      <c r="C279" s="6" t="s">
        <v>16</v>
      </c>
      <c r="D279" s="6" t="s">
        <v>16</v>
      </c>
      <c r="E279" s="14" t="s">
        <v>33</v>
      </c>
      <c r="F279" s="60">
        <v>5230546</v>
      </c>
      <c r="G279" s="103">
        <v>45267</v>
      </c>
      <c r="H279" s="57" t="s">
        <v>1492</v>
      </c>
      <c r="I279" s="84" t="s">
        <v>1490</v>
      </c>
      <c r="J279" s="159" t="s">
        <v>1493</v>
      </c>
      <c r="K279" s="177">
        <v>126383</v>
      </c>
    </row>
    <row r="280" spans="1:11" s="7" customFormat="1" ht="27">
      <c r="A280" s="5" t="s">
        <v>2621</v>
      </c>
      <c r="B280" s="5" t="s">
        <v>3</v>
      </c>
      <c r="C280" s="122" t="s">
        <v>586</v>
      </c>
      <c r="D280" s="123">
        <v>44204</v>
      </c>
      <c r="E280" s="14" t="s">
        <v>33</v>
      </c>
      <c r="F280" s="60">
        <v>5230547</v>
      </c>
      <c r="G280" s="103">
        <v>45267</v>
      </c>
      <c r="H280" s="57" t="s">
        <v>1494</v>
      </c>
      <c r="I280" s="14" t="s">
        <v>34</v>
      </c>
      <c r="J280" s="58" t="s">
        <v>35</v>
      </c>
      <c r="K280" s="177">
        <v>166646</v>
      </c>
    </row>
    <row r="281" spans="1:11" s="7" customFormat="1" ht="13.5">
      <c r="A281" s="5" t="s">
        <v>2621</v>
      </c>
      <c r="B281" s="14" t="s">
        <v>15</v>
      </c>
      <c r="C281" s="6" t="s">
        <v>16</v>
      </c>
      <c r="D281" s="6" t="s">
        <v>16</v>
      </c>
      <c r="E281" s="14" t="s">
        <v>33</v>
      </c>
      <c r="F281" s="60">
        <v>5230552</v>
      </c>
      <c r="G281" s="103">
        <v>45267</v>
      </c>
      <c r="H281" s="57" t="s">
        <v>1495</v>
      </c>
      <c r="I281" s="59" t="s">
        <v>1496</v>
      </c>
      <c r="J281" s="159" t="s">
        <v>1497</v>
      </c>
      <c r="K281" s="177">
        <v>576000</v>
      </c>
    </row>
    <row r="282" spans="1:11" s="7" customFormat="1" ht="13.5">
      <c r="A282" s="5" t="s">
        <v>2621</v>
      </c>
      <c r="B282" s="84" t="s">
        <v>346</v>
      </c>
      <c r="C282" s="6" t="s">
        <v>16</v>
      </c>
      <c r="D282" s="6" t="s">
        <v>16</v>
      </c>
      <c r="E282" s="14" t="s">
        <v>33</v>
      </c>
      <c r="F282" s="60">
        <v>5230550</v>
      </c>
      <c r="G282" s="103">
        <v>45271</v>
      </c>
      <c r="H282" s="57" t="s">
        <v>1498</v>
      </c>
      <c r="I282" s="59" t="s">
        <v>178</v>
      </c>
      <c r="J282" s="159" t="s">
        <v>390</v>
      </c>
      <c r="K282" s="177">
        <v>5141371</v>
      </c>
    </row>
    <row r="283" spans="1:11" s="7" customFormat="1" ht="13.5">
      <c r="A283" s="5" t="s">
        <v>2621</v>
      </c>
      <c r="B283" s="84" t="s">
        <v>346</v>
      </c>
      <c r="C283" s="6" t="s">
        <v>16</v>
      </c>
      <c r="D283" s="6" t="s">
        <v>16</v>
      </c>
      <c r="E283" s="14" t="s">
        <v>33</v>
      </c>
      <c r="F283" s="66">
        <v>5230551</v>
      </c>
      <c r="G283" s="65">
        <v>45271</v>
      </c>
      <c r="H283" s="57" t="s">
        <v>1498</v>
      </c>
      <c r="I283" s="84" t="s">
        <v>853</v>
      </c>
      <c r="J283" s="126" t="s">
        <v>381</v>
      </c>
      <c r="K283" s="178">
        <v>10650619</v>
      </c>
    </row>
    <row r="284" spans="1:11" s="7" customFormat="1" ht="27">
      <c r="A284" s="5" t="s">
        <v>2621</v>
      </c>
      <c r="B284" s="14" t="s">
        <v>15</v>
      </c>
      <c r="C284" s="6" t="s">
        <v>16</v>
      </c>
      <c r="D284" s="6" t="s">
        <v>16</v>
      </c>
      <c r="E284" s="14" t="s">
        <v>33</v>
      </c>
      <c r="F284" s="60">
        <v>5230559</v>
      </c>
      <c r="G284" s="103">
        <v>45272</v>
      </c>
      <c r="H284" s="57" t="s">
        <v>1499</v>
      </c>
      <c r="I284" s="59" t="s">
        <v>1500</v>
      </c>
      <c r="J284" s="159" t="s">
        <v>1501</v>
      </c>
      <c r="K284" s="177">
        <v>1884895</v>
      </c>
    </row>
    <row r="285" spans="1:11" s="7" customFormat="1" ht="13.5">
      <c r="A285" s="5" t="s">
        <v>2621</v>
      </c>
      <c r="B285" s="14" t="s">
        <v>15</v>
      </c>
      <c r="C285" s="6" t="s">
        <v>16</v>
      </c>
      <c r="D285" s="6" t="s">
        <v>16</v>
      </c>
      <c r="E285" s="14" t="s">
        <v>33</v>
      </c>
      <c r="F285" s="60">
        <v>5230561</v>
      </c>
      <c r="G285" s="65">
        <v>45272</v>
      </c>
      <c r="H285" s="57" t="s">
        <v>1502</v>
      </c>
      <c r="I285" s="84" t="s">
        <v>1503</v>
      </c>
      <c r="J285" s="125" t="s">
        <v>1504</v>
      </c>
      <c r="K285" s="177">
        <v>460614</v>
      </c>
    </row>
    <row r="286" spans="1:11" s="7" customFormat="1" ht="13.5">
      <c r="A286" s="5" t="s">
        <v>2621</v>
      </c>
      <c r="B286" s="84" t="s">
        <v>346</v>
      </c>
      <c r="C286" s="6" t="s">
        <v>16</v>
      </c>
      <c r="D286" s="6" t="s">
        <v>16</v>
      </c>
      <c r="E286" s="14" t="s">
        <v>33</v>
      </c>
      <c r="F286" s="60">
        <v>5230564</v>
      </c>
      <c r="G286" s="65">
        <v>45272</v>
      </c>
      <c r="H286" s="57" t="s">
        <v>1505</v>
      </c>
      <c r="I286" s="84" t="s">
        <v>1506</v>
      </c>
      <c r="J286" s="125" t="s">
        <v>1507</v>
      </c>
      <c r="K286" s="177">
        <v>1186478</v>
      </c>
    </row>
    <row r="287" spans="1:11" s="7" customFormat="1" ht="13.5">
      <c r="A287" s="5" t="s">
        <v>2621</v>
      </c>
      <c r="B287" s="84" t="s">
        <v>346</v>
      </c>
      <c r="C287" s="6" t="s">
        <v>16</v>
      </c>
      <c r="D287" s="6" t="s">
        <v>16</v>
      </c>
      <c r="E287" s="14" t="s">
        <v>33</v>
      </c>
      <c r="F287" s="60">
        <v>5230565</v>
      </c>
      <c r="G287" s="65">
        <v>45272</v>
      </c>
      <c r="H287" s="57" t="s">
        <v>1508</v>
      </c>
      <c r="I287" s="84" t="s">
        <v>1506</v>
      </c>
      <c r="J287" s="125" t="s">
        <v>1507</v>
      </c>
      <c r="K287" s="177">
        <v>814798</v>
      </c>
    </row>
    <row r="288" spans="1:11" s="7" customFormat="1" ht="13.5">
      <c r="A288" s="5" t="s">
        <v>2621</v>
      </c>
      <c r="B288" s="14" t="s">
        <v>15</v>
      </c>
      <c r="C288" s="6" t="s">
        <v>16</v>
      </c>
      <c r="D288" s="6" t="s">
        <v>16</v>
      </c>
      <c r="E288" s="14" t="s">
        <v>33</v>
      </c>
      <c r="F288" s="60">
        <v>5230569</v>
      </c>
      <c r="G288" s="65">
        <v>45274</v>
      </c>
      <c r="H288" s="57" t="s">
        <v>1509</v>
      </c>
      <c r="I288" s="84" t="s">
        <v>1510</v>
      </c>
      <c r="J288" s="125" t="s">
        <v>1511</v>
      </c>
      <c r="K288" s="177">
        <v>528624</v>
      </c>
    </row>
    <row r="289" spans="1:11" s="7" customFormat="1" ht="13.5">
      <c r="A289" s="5" t="s">
        <v>2621</v>
      </c>
      <c r="B289" s="14" t="s">
        <v>15</v>
      </c>
      <c r="C289" s="6" t="s">
        <v>16</v>
      </c>
      <c r="D289" s="6" t="s">
        <v>16</v>
      </c>
      <c r="E289" s="14" t="s">
        <v>33</v>
      </c>
      <c r="F289" s="60">
        <v>5230570</v>
      </c>
      <c r="G289" s="65">
        <v>45274</v>
      </c>
      <c r="H289" s="57" t="s">
        <v>1485</v>
      </c>
      <c r="I289" s="59" t="s">
        <v>1486</v>
      </c>
      <c r="J289" s="159" t="s">
        <v>1487</v>
      </c>
      <c r="K289" s="177">
        <v>2382975</v>
      </c>
    </row>
    <row r="290" spans="1:11" s="7" customFormat="1" ht="13.5">
      <c r="A290" s="5" t="s">
        <v>2621</v>
      </c>
      <c r="B290" s="14" t="s">
        <v>15</v>
      </c>
      <c r="C290" s="6" t="s">
        <v>16</v>
      </c>
      <c r="D290" s="6" t="s">
        <v>16</v>
      </c>
      <c r="E290" s="14" t="s">
        <v>33</v>
      </c>
      <c r="F290" s="60">
        <v>5230577</v>
      </c>
      <c r="G290" s="65">
        <v>45278</v>
      </c>
      <c r="H290" s="57" t="s">
        <v>1512</v>
      </c>
      <c r="I290" s="84" t="s">
        <v>1069</v>
      </c>
      <c r="J290" s="125" t="s">
        <v>1513</v>
      </c>
      <c r="K290" s="177">
        <v>510686</v>
      </c>
    </row>
    <row r="291" spans="1:11" s="7" customFormat="1" ht="13.5">
      <c r="A291" s="5" t="s">
        <v>2621</v>
      </c>
      <c r="B291" s="14" t="s">
        <v>15</v>
      </c>
      <c r="C291" s="6" t="s">
        <v>16</v>
      </c>
      <c r="D291" s="6" t="s">
        <v>16</v>
      </c>
      <c r="E291" s="14" t="s">
        <v>33</v>
      </c>
      <c r="F291" s="60">
        <v>5230578</v>
      </c>
      <c r="G291" s="65">
        <v>45278</v>
      </c>
      <c r="H291" s="57" t="s">
        <v>1514</v>
      </c>
      <c r="I291" s="84" t="s">
        <v>472</v>
      </c>
      <c r="J291" s="125" t="s">
        <v>473</v>
      </c>
      <c r="K291" s="177">
        <v>740000</v>
      </c>
    </row>
    <row r="292" spans="1:11" s="7" customFormat="1" ht="13.5">
      <c r="A292" s="5" t="s">
        <v>2621</v>
      </c>
      <c r="B292" s="14" t="s">
        <v>15</v>
      </c>
      <c r="C292" s="6" t="s">
        <v>16</v>
      </c>
      <c r="D292" s="6" t="s">
        <v>16</v>
      </c>
      <c r="E292" s="14" t="s">
        <v>33</v>
      </c>
      <c r="F292" s="60">
        <v>5230579</v>
      </c>
      <c r="G292" s="65">
        <v>45278</v>
      </c>
      <c r="H292" s="57" t="s">
        <v>1515</v>
      </c>
      <c r="I292" s="84" t="s">
        <v>1516</v>
      </c>
      <c r="J292" s="125" t="s">
        <v>1517</v>
      </c>
      <c r="K292" s="177">
        <v>3083789</v>
      </c>
    </row>
    <row r="293" spans="1:11" s="7" customFormat="1" ht="13.5">
      <c r="A293" s="5" t="s">
        <v>2621</v>
      </c>
      <c r="B293" s="14" t="s">
        <v>15</v>
      </c>
      <c r="C293" s="6" t="s">
        <v>16</v>
      </c>
      <c r="D293" s="6" t="s">
        <v>16</v>
      </c>
      <c r="E293" s="14" t="s">
        <v>33</v>
      </c>
      <c r="F293" s="60">
        <v>5230580</v>
      </c>
      <c r="G293" s="65">
        <v>45278</v>
      </c>
      <c r="H293" s="57" t="s">
        <v>1463</v>
      </c>
      <c r="I293" s="84" t="s">
        <v>853</v>
      </c>
      <c r="J293" s="126" t="s">
        <v>381</v>
      </c>
      <c r="K293" s="177">
        <v>3208002</v>
      </c>
    </row>
    <row r="294" spans="1:11" s="7" customFormat="1" ht="13.5">
      <c r="A294" s="5" t="s">
        <v>2621</v>
      </c>
      <c r="B294" s="14" t="s">
        <v>15</v>
      </c>
      <c r="C294" s="6" t="s">
        <v>16</v>
      </c>
      <c r="D294" s="6" t="s">
        <v>16</v>
      </c>
      <c r="E294" s="14" t="s">
        <v>33</v>
      </c>
      <c r="F294" s="60">
        <v>5230581</v>
      </c>
      <c r="G294" s="65">
        <v>45278</v>
      </c>
      <c r="H294" s="57" t="s">
        <v>1518</v>
      </c>
      <c r="I294" s="84" t="s">
        <v>1519</v>
      </c>
      <c r="J294" s="125" t="s">
        <v>1520</v>
      </c>
      <c r="K294" s="177">
        <v>1713600</v>
      </c>
    </row>
    <row r="295" spans="1:11" s="7" customFormat="1" ht="13.5">
      <c r="A295" s="5" t="s">
        <v>2621</v>
      </c>
      <c r="B295" s="8" t="s">
        <v>20</v>
      </c>
      <c r="C295" s="6" t="s">
        <v>16</v>
      </c>
      <c r="D295" s="6" t="s">
        <v>16</v>
      </c>
      <c r="E295" s="13" t="s">
        <v>1</v>
      </c>
      <c r="F295" s="61">
        <v>11766685</v>
      </c>
      <c r="G295" s="65">
        <v>45279</v>
      </c>
      <c r="H295" s="57" t="s">
        <v>1521</v>
      </c>
      <c r="I295" s="84" t="s">
        <v>1522</v>
      </c>
      <c r="J295" s="125" t="s">
        <v>1523</v>
      </c>
      <c r="K295" s="179">
        <v>10562</v>
      </c>
    </row>
    <row r="296" spans="1:11" s="7" customFormat="1" ht="27">
      <c r="A296" s="5" t="s">
        <v>2621</v>
      </c>
      <c r="B296" s="8" t="s">
        <v>20</v>
      </c>
      <c r="C296" s="6" t="s">
        <v>16</v>
      </c>
      <c r="D296" s="6" t="s">
        <v>16</v>
      </c>
      <c r="E296" s="13" t="s">
        <v>2</v>
      </c>
      <c r="F296" s="61">
        <v>75229457</v>
      </c>
      <c r="G296" s="62">
        <v>45279</v>
      </c>
      <c r="H296" s="77" t="s">
        <v>1524</v>
      </c>
      <c r="I296" s="84" t="s">
        <v>1525</v>
      </c>
      <c r="J296" s="125" t="s">
        <v>1526</v>
      </c>
      <c r="K296" s="179">
        <v>12330</v>
      </c>
    </row>
    <row r="297" spans="1:11" s="7" customFormat="1" ht="27">
      <c r="A297" s="5" t="s">
        <v>2621</v>
      </c>
      <c r="B297" s="8" t="s">
        <v>20</v>
      </c>
      <c r="C297" s="6" t="s">
        <v>16</v>
      </c>
      <c r="D297" s="6" t="s">
        <v>16</v>
      </c>
      <c r="E297" s="13" t="s">
        <v>2</v>
      </c>
      <c r="F297" s="61">
        <v>75229456</v>
      </c>
      <c r="G297" s="62">
        <v>45279</v>
      </c>
      <c r="H297" s="77" t="s">
        <v>1527</v>
      </c>
      <c r="I297" s="84" t="s">
        <v>1525</v>
      </c>
      <c r="J297" s="125" t="s">
        <v>1526</v>
      </c>
      <c r="K297" s="179">
        <v>19520</v>
      </c>
    </row>
    <row r="298" spans="1:11" s="7" customFormat="1" ht="27">
      <c r="A298" s="5" t="s">
        <v>2621</v>
      </c>
      <c r="B298" s="8" t="s">
        <v>20</v>
      </c>
      <c r="C298" s="6" t="s">
        <v>16</v>
      </c>
      <c r="D298" s="6" t="s">
        <v>16</v>
      </c>
      <c r="E298" s="13" t="s">
        <v>2</v>
      </c>
      <c r="F298" s="61">
        <v>75232238</v>
      </c>
      <c r="G298" s="62">
        <v>45279</v>
      </c>
      <c r="H298" s="77" t="s">
        <v>1528</v>
      </c>
      <c r="I298" s="84" t="s">
        <v>1525</v>
      </c>
      <c r="J298" s="125" t="s">
        <v>1526</v>
      </c>
      <c r="K298" s="179">
        <v>24130</v>
      </c>
    </row>
    <row r="299" spans="1:11" s="7" customFormat="1" ht="27">
      <c r="A299" s="5" t="s">
        <v>2621</v>
      </c>
      <c r="B299" s="8" t="s">
        <v>20</v>
      </c>
      <c r="C299" s="6" t="s">
        <v>16</v>
      </c>
      <c r="D299" s="6" t="s">
        <v>16</v>
      </c>
      <c r="E299" s="13" t="s">
        <v>2</v>
      </c>
      <c r="F299" s="61">
        <v>75266394</v>
      </c>
      <c r="G299" s="62">
        <v>45279</v>
      </c>
      <c r="H299" s="77" t="s">
        <v>1529</v>
      </c>
      <c r="I299" s="84" t="s">
        <v>1525</v>
      </c>
      <c r="J299" s="125" t="s">
        <v>1526</v>
      </c>
      <c r="K299" s="179">
        <v>34220</v>
      </c>
    </row>
    <row r="300" spans="1:11" s="7" customFormat="1" ht="27">
      <c r="A300" s="5" t="s">
        <v>2621</v>
      </c>
      <c r="B300" s="8" t="s">
        <v>20</v>
      </c>
      <c r="C300" s="6" t="s">
        <v>16</v>
      </c>
      <c r="D300" s="6" t="s">
        <v>16</v>
      </c>
      <c r="E300" s="13" t="s">
        <v>2</v>
      </c>
      <c r="F300" s="61">
        <v>75376776</v>
      </c>
      <c r="G300" s="62">
        <v>45279</v>
      </c>
      <c r="H300" s="77" t="s">
        <v>1530</v>
      </c>
      <c r="I300" s="84" t="s">
        <v>1525</v>
      </c>
      <c r="J300" s="125" t="s">
        <v>1526</v>
      </c>
      <c r="K300" s="179">
        <v>90290</v>
      </c>
    </row>
    <row r="301" spans="1:11" s="7" customFormat="1" ht="27">
      <c r="A301" s="5" t="s">
        <v>2621</v>
      </c>
      <c r="B301" s="8" t="s">
        <v>20</v>
      </c>
      <c r="C301" s="6" t="s">
        <v>16</v>
      </c>
      <c r="D301" s="6" t="s">
        <v>16</v>
      </c>
      <c r="E301" s="13" t="s">
        <v>1</v>
      </c>
      <c r="F301" s="61">
        <v>9092666</v>
      </c>
      <c r="G301" s="62">
        <v>45279</v>
      </c>
      <c r="H301" s="77" t="s">
        <v>1531</v>
      </c>
      <c r="I301" s="84" t="s">
        <v>1532</v>
      </c>
      <c r="J301" s="125" t="s">
        <v>1533</v>
      </c>
      <c r="K301" s="179">
        <v>374647</v>
      </c>
    </row>
    <row r="302" spans="1:11" s="7" customFormat="1" ht="27">
      <c r="A302" s="5" t="s">
        <v>2621</v>
      </c>
      <c r="B302" s="8" t="s">
        <v>20</v>
      </c>
      <c r="C302" s="6" t="s">
        <v>16</v>
      </c>
      <c r="D302" s="6" t="s">
        <v>16</v>
      </c>
      <c r="E302" s="13" t="s">
        <v>1</v>
      </c>
      <c r="F302" s="61">
        <v>9092739</v>
      </c>
      <c r="G302" s="62">
        <v>45279</v>
      </c>
      <c r="H302" s="77" t="s">
        <v>1534</v>
      </c>
      <c r="I302" s="84" t="s">
        <v>1532</v>
      </c>
      <c r="J302" s="125" t="s">
        <v>1533</v>
      </c>
      <c r="K302" s="179">
        <v>545710</v>
      </c>
    </row>
    <row r="303" spans="1:11" s="7" customFormat="1" ht="27">
      <c r="A303" s="5" t="s">
        <v>2621</v>
      </c>
      <c r="B303" s="8" t="s">
        <v>20</v>
      </c>
      <c r="C303" s="6" t="s">
        <v>16</v>
      </c>
      <c r="D303" s="6" t="s">
        <v>16</v>
      </c>
      <c r="E303" s="13" t="s">
        <v>2</v>
      </c>
      <c r="F303" s="61">
        <v>388252097</v>
      </c>
      <c r="G303" s="62">
        <v>45279</v>
      </c>
      <c r="H303" s="77" t="s">
        <v>1535</v>
      </c>
      <c r="I303" s="142" t="s">
        <v>817</v>
      </c>
      <c r="J303" s="152" t="s">
        <v>398</v>
      </c>
      <c r="K303" s="179">
        <v>47400</v>
      </c>
    </row>
    <row r="304" spans="1:11" s="7" customFormat="1" ht="13.5">
      <c r="A304" s="5" t="s">
        <v>2621</v>
      </c>
      <c r="B304" s="14" t="s">
        <v>15</v>
      </c>
      <c r="C304" s="6" t="s">
        <v>16</v>
      </c>
      <c r="D304" s="6" t="s">
        <v>16</v>
      </c>
      <c r="E304" s="14" t="s">
        <v>33</v>
      </c>
      <c r="F304" s="60">
        <v>5230584</v>
      </c>
      <c r="G304" s="65">
        <v>45279</v>
      </c>
      <c r="H304" s="57" t="s">
        <v>1536</v>
      </c>
      <c r="I304" s="84" t="s">
        <v>1510</v>
      </c>
      <c r="J304" s="125" t="s">
        <v>1511</v>
      </c>
      <c r="K304" s="177">
        <v>422688</v>
      </c>
    </row>
    <row r="305" spans="1:11" s="7" customFormat="1" ht="13.5">
      <c r="A305" s="5" t="s">
        <v>2621</v>
      </c>
      <c r="B305" s="14" t="s">
        <v>15</v>
      </c>
      <c r="C305" s="6" t="s">
        <v>16</v>
      </c>
      <c r="D305" s="6" t="s">
        <v>16</v>
      </c>
      <c r="E305" s="14" t="s">
        <v>33</v>
      </c>
      <c r="F305" s="60">
        <v>5230585</v>
      </c>
      <c r="G305" s="65">
        <v>45279</v>
      </c>
      <c r="H305" s="57" t="s">
        <v>1463</v>
      </c>
      <c r="I305" s="84" t="s">
        <v>1537</v>
      </c>
      <c r="J305" s="125" t="s">
        <v>1538</v>
      </c>
      <c r="K305" s="177">
        <v>2430873</v>
      </c>
    </row>
    <row r="306" spans="1:11" s="7" customFormat="1" ht="13.5">
      <c r="A306" s="5" t="s">
        <v>2621</v>
      </c>
      <c r="B306" s="14" t="s">
        <v>15</v>
      </c>
      <c r="C306" s="6" t="s">
        <v>16</v>
      </c>
      <c r="D306" s="6" t="s">
        <v>16</v>
      </c>
      <c r="E306" s="14" t="s">
        <v>33</v>
      </c>
      <c r="F306" s="60">
        <v>5230588</v>
      </c>
      <c r="G306" s="65">
        <v>45279</v>
      </c>
      <c r="H306" s="57" t="s">
        <v>1539</v>
      </c>
      <c r="I306" s="84" t="s">
        <v>193</v>
      </c>
      <c r="J306" s="125" t="s">
        <v>1540</v>
      </c>
      <c r="K306" s="177">
        <v>140896</v>
      </c>
    </row>
    <row r="307" spans="1:11" s="7" customFormat="1" ht="13.5">
      <c r="A307" s="5" t="s">
        <v>2621</v>
      </c>
      <c r="B307" s="14" t="s">
        <v>15</v>
      </c>
      <c r="C307" s="6" t="s">
        <v>16</v>
      </c>
      <c r="D307" s="6" t="s">
        <v>16</v>
      </c>
      <c r="E307" s="14" t="s">
        <v>33</v>
      </c>
      <c r="F307" s="60">
        <v>5230589</v>
      </c>
      <c r="G307" s="65">
        <v>45279</v>
      </c>
      <c r="H307" s="57" t="s">
        <v>1541</v>
      </c>
      <c r="I307" s="84" t="s">
        <v>193</v>
      </c>
      <c r="J307" s="125" t="s">
        <v>1540</v>
      </c>
      <c r="K307" s="177">
        <v>110075</v>
      </c>
    </row>
    <row r="308" spans="1:11" s="7" customFormat="1" ht="13.5">
      <c r="A308" s="5" t="s">
        <v>2621</v>
      </c>
      <c r="B308" s="14" t="s">
        <v>15</v>
      </c>
      <c r="C308" s="6" t="s">
        <v>16</v>
      </c>
      <c r="D308" s="6" t="s">
        <v>16</v>
      </c>
      <c r="E308" s="14" t="s">
        <v>33</v>
      </c>
      <c r="F308" s="60">
        <v>5230592</v>
      </c>
      <c r="G308" s="65">
        <v>45280</v>
      </c>
      <c r="H308" s="57" t="s">
        <v>1542</v>
      </c>
      <c r="I308" s="84" t="s">
        <v>1543</v>
      </c>
      <c r="J308" s="125" t="s">
        <v>1544</v>
      </c>
      <c r="K308" s="177">
        <v>35000</v>
      </c>
    </row>
    <row r="309" spans="1:11" s="7" customFormat="1" ht="13.5">
      <c r="A309" s="5" t="s">
        <v>2621</v>
      </c>
      <c r="B309" s="14" t="s">
        <v>15</v>
      </c>
      <c r="C309" s="6" t="s">
        <v>16</v>
      </c>
      <c r="D309" s="6" t="s">
        <v>16</v>
      </c>
      <c r="E309" s="14" t="s">
        <v>33</v>
      </c>
      <c r="F309" s="60">
        <v>5230593</v>
      </c>
      <c r="G309" s="65">
        <v>45280</v>
      </c>
      <c r="H309" s="57" t="s">
        <v>1545</v>
      </c>
      <c r="I309" s="84" t="s">
        <v>1546</v>
      </c>
      <c r="J309" s="125" t="s">
        <v>1547</v>
      </c>
      <c r="K309" s="177">
        <v>454342</v>
      </c>
    </row>
    <row r="310" spans="1:11" s="7" customFormat="1" ht="13.5">
      <c r="A310" s="5" t="s">
        <v>2621</v>
      </c>
      <c r="B310" s="14" t="s">
        <v>15</v>
      </c>
      <c r="C310" s="6" t="s">
        <v>16</v>
      </c>
      <c r="D310" s="6" t="s">
        <v>16</v>
      </c>
      <c r="E310" s="14" t="s">
        <v>33</v>
      </c>
      <c r="F310" s="97">
        <v>5230594</v>
      </c>
      <c r="G310" s="65">
        <v>45280</v>
      </c>
      <c r="H310" s="57" t="s">
        <v>1548</v>
      </c>
      <c r="I310" s="140" t="s">
        <v>224</v>
      </c>
      <c r="J310" s="148" t="s">
        <v>496</v>
      </c>
      <c r="K310" s="177">
        <v>368151</v>
      </c>
    </row>
    <row r="311" spans="1:11" s="7" customFormat="1" ht="13.5">
      <c r="A311" s="5" t="s">
        <v>2621</v>
      </c>
      <c r="B311" s="8" t="s">
        <v>20</v>
      </c>
      <c r="C311" s="6" t="s">
        <v>16</v>
      </c>
      <c r="D311" s="6" t="s">
        <v>16</v>
      </c>
      <c r="E311" s="13" t="s">
        <v>1</v>
      </c>
      <c r="F311" s="131">
        <v>2556171</v>
      </c>
      <c r="G311" s="65">
        <v>45281</v>
      </c>
      <c r="H311" s="146" t="s">
        <v>1549</v>
      </c>
      <c r="I311" s="13" t="s">
        <v>26</v>
      </c>
      <c r="J311" s="10" t="s">
        <v>27</v>
      </c>
      <c r="K311" s="180">
        <v>4177790</v>
      </c>
    </row>
    <row r="312" spans="1:11" s="7" customFormat="1" ht="13.5">
      <c r="A312" s="5" t="s">
        <v>2621</v>
      </c>
      <c r="B312" s="8" t="s">
        <v>20</v>
      </c>
      <c r="C312" s="6" t="s">
        <v>16</v>
      </c>
      <c r="D312" s="6" t="s">
        <v>16</v>
      </c>
      <c r="E312" s="13" t="s">
        <v>1</v>
      </c>
      <c r="F312" s="61">
        <v>2558371</v>
      </c>
      <c r="G312" s="65">
        <v>45281</v>
      </c>
      <c r="H312" s="146" t="s">
        <v>1550</v>
      </c>
      <c r="I312" s="13" t="s">
        <v>26</v>
      </c>
      <c r="J312" s="10" t="s">
        <v>27</v>
      </c>
      <c r="K312" s="181">
        <v>1829223</v>
      </c>
    </row>
    <row r="313" spans="1:11" s="7" customFormat="1" ht="27">
      <c r="A313" s="5" t="s">
        <v>2621</v>
      </c>
      <c r="B313" s="8" t="s">
        <v>20</v>
      </c>
      <c r="C313" s="6" t="s">
        <v>16</v>
      </c>
      <c r="D313" s="6" t="s">
        <v>16</v>
      </c>
      <c r="E313" s="13" t="s">
        <v>1</v>
      </c>
      <c r="F313" s="61">
        <v>1861642</v>
      </c>
      <c r="G313" s="62">
        <v>45282</v>
      </c>
      <c r="H313" s="77" t="s">
        <v>1551</v>
      </c>
      <c r="I313" s="84" t="s">
        <v>1525</v>
      </c>
      <c r="J313" s="125" t="s">
        <v>1526</v>
      </c>
      <c r="K313" s="179">
        <v>69580</v>
      </c>
    </row>
    <row r="314" spans="1:11" s="7" customFormat="1" ht="27">
      <c r="A314" s="5" t="s">
        <v>2621</v>
      </c>
      <c r="B314" s="14" t="s">
        <v>15</v>
      </c>
      <c r="C314" s="6" t="s">
        <v>16</v>
      </c>
      <c r="D314" s="6" t="s">
        <v>16</v>
      </c>
      <c r="E314" s="14" t="s">
        <v>33</v>
      </c>
      <c r="F314" s="60">
        <v>5230604</v>
      </c>
      <c r="G314" s="65">
        <v>45282</v>
      </c>
      <c r="H314" s="57" t="s">
        <v>1552</v>
      </c>
      <c r="I314" s="84" t="s">
        <v>1553</v>
      </c>
      <c r="J314" s="125" t="s">
        <v>1554</v>
      </c>
      <c r="K314" s="177">
        <v>157072</v>
      </c>
    </row>
    <row r="315" spans="1:11" s="7" customFormat="1" ht="13.5">
      <c r="A315" s="5" t="s">
        <v>2621</v>
      </c>
      <c r="B315" s="14" t="s">
        <v>15</v>
      </c>
      <c r="C315" s="6" t="s">
        <v>16</v>
      </c>
      <c r="D315" s="6" t="s">
        <v>16</v>
      </c>
      <c r="E315" s="14" t="s">
        <v>33</v>
      </c>
      <c r="F315" s="60">
        <v>5230605</v>
      </c>
      <c r="G315" s="67">
        <v>45282</v>
      </c>
      <c r="H315" s="57" t="s">
        <v>1555</v>
      </c>
      <c r="I315" s="84" t="s">
        <v>193</v>
      </c>
      <c r="J315" s="125" t="s">
        <v>1540</v>
      </c>
      <c r="K315" s="177">
        <v>422688</v>
      </c>
    </row>
    <row r="316" spans="1:11" s="7" customFormat="1" ht="13.5">
      <c r="A316" s="5" t="s">
        <v>2621</v>
      </c>
      <c r="B316" s="84" t="s">
        <v>346</v>
      </c>
      <c r="C316" s="6" t="s">
        <v>16</v>
      </c>
      <c r="D316" s="6" t="s">
        <v>16</v>
      </c>
      <c r="E316" s="14" t="s">
        <v>33</v>
      </c>
      <c r="F316" s="60">
        <v>5230606</v>
      </c>
      <c r="G316" s="65">
        <v>45282</v>
      </c>
      <c r="H316" s="57" t="s">
        <v>1556</v>
      </c>
      <c r="I316" s="84" t="s">
        <v>1506</v>
      </c>
      <c r="J316" s="125" t="s">
        <v>1507</v>
      </c>
      <c r="K316" s="177">
        <v>1037847</v>
      </c>
    </row>
    <row r="317" spans="1:11" s="7" customFormat="1" ht="13.5">
      <c r="A317" s="5" t="s">
        <v>2621</v>
      </c>
      <c r="B317" s="14" t="s">
        <v>15</v>
      </c>
      <c r="C317" s="6" t="s">
        <v>16</v>
      </c>
      <c r="D317" s="6" t="s">
        <v>16</v>
      </c>
      <c r="E317" s="14" t="s">
        <v>33</v>
      </c>
      <c r="F317" s="60">
        <v>5230608</v>
      </c>
      <c r="G317" s="103">
        <v>45282</v>
      </c>
      <c r="H317" s="57" t="s">
        <v>1557</v>
      </c>
      <c r="I317" s="84" t="s">
        <v>1558</v>
      </c>
      <c r="J317" s="159" t="s">
        <v>1559</v>
      </c>
      <c r="K317" s="177">
        <v>928200</v>
      </c>
    </row>
    <row r="318" spans="1:11" s="7" customFormat="1" ht="27">
      <c r="A318" s="5" t="s">
        <v>2621</v>
      </c>
      <c r="B318" s="8" t="s">
        <v>20</v>
      </c>
      <c r="C318" s="6" t="s">
        <v>16</v>
      </c>
      <c r="D318" s="6" t="s">
        <v>16</v>
      </c>
      <c r="E318" s="13" t="s">
        <v>2</v>
      </c>
      <c r="F318" s="61">
        <v>252958</v>
      </c>
      <c r="G318" s="62">
        <v>45286</v>
      </c>
      <c r="H318" s="77" t="s">
        <v>1560</v>
      </c>
      <c r="I318" s="84" t="s">
        <v>1561</v>
      </c>
      <c r="J318" s="125" t="s">
        <v>1562</v>
      </c>
      <c r="K318" s="179">
        <v>227500</v>
      </c>
    </row>
    <row r="319" spans="1:11" s="7" customFormat="1" ht="27">
      <c r="A319" s="5" t="s">
        <v>2621</v>
      </c>
      <c r="B319" s="8" t="s">
        <v>20</v>
      </c>
      <c r="C319" s="6" t="s">
        <v>16</v>
      </c>
      <c r="D319" s="6" t="s">
        <v>16</v>
      </c>
      <c r="E319" s="13" t="s">
        <v>2</v>
      </c>
      <c r="F319" s="61">
        <v>256730</v>
      </c>
      <c r="G319" s="62">
        <v>45286</v>
      </c>
      <c r="H319" s="77" t="s">
        <v>1563</v>
      </c>
      <c r="I319" s="84" t="s">
        <v>1561</v>
      </c>
      <c r="J319" s="125" t="s">
        <v>1562</v>
      </c>
      <c r="K319" s="179">
        <v>4500</v>
      </c>
    </row>
    <row r="320" spans="1:11" s="7" customFormat="1" ht="13.5">
      <c r="A320" s="5" t="s">
        <v>2621</v>
      </c>
      <c r="B320" s="14" t="s">
        <v>15</v>
      </c>
      <c r="C320" s="6" t="s">
        <v>16</v>
      </c>
      <c r="D320" s="6" t="s">
        <v>16</v>
      </c>
      <c r="E320" s="14" t="s">
        <v>33</v>
      </c>
      <c r="F320" s="60">
        <v>5230609</v>
      </c>
      <c r="G320" s="103">
        <v>45286</v>
      </c>
      <c r="H320" s="57" t="s">
        <v>1564</v>
      </c>
      <c r="I320" s="59" t="s">
        <v>1565</v>
      </c>
      <c r="J320" s="159" t="s">
        <v>1566</v>
      </c>
      <c r="K320" s="177">
        <v>71760</v>
      </c>
    </row>
    <row r="321" spans="1:11" s="7" customFormat="1" ht="27">
      <c r="A321" s="5" t="s">
        <v>2621</v>
      </c>
      <c r="B321" s="8" t="s">
        <v>20</v>
      </c>
      <c r="C321" s="6" t="s">
        <v>16</v>
      </c>
      <c r="D321" s="6" t="s">
        <v>16</v>
      </c>
      <c r="E321" s="13" t="s">
        <v>1</v>
      </c>
      <c r="F321" s="61">
        <v>1860584</v>
      </c>
      <c r="G321" s="62">
        <v>45287</v>
      </c>
      <c r="H321" s="77" t="s">
        <v>1567</v>
      </c>
      <c r="I321" s="84" t="s">
        <v>1525</v>
      </c>
      <c r="J321" s="125" t="s">
        <v>1526</v>
      </c>
      <c r="K321" s="179">
        <v>45770</v>
      </c>
    </row>
    <row r="322" spans="1:11" s="7" customFormat="1" ht="27">
      <c r="A322" s="5" t="s">
        <v>2621</v>
      </c>
      <c r="B322" s="8" t="s">
        <v>20</v>
      </c>
      <c r="C322" s="6" t="s">
        <v>16</v>
      </c>
      <c r="D322" s="6" t="s">
        <v>16</v>
      </c>
      <c r="E322" s="13" t="s">
        <v>1</v>
      </c>
      <c r="F322" s="61">
        <v>1860583</v>
      </c>
      <c r="G322" s="62">
        <v>45287</v>
      </c>
      <c r="H322" s="77" t="s">
        <v>1568</v>
      </c>
      <c r="I322" s="84" t="s">
        <v>1525</v>
      </c>
      <c r="J322" s="125" t="s">
        <v>1526</v>
      </c>
      <c r="K322" s="179">
        <v>51750</v>
      </c>
    </row>
    <row r="323" spans="1:11" s="7" customFormat="1" ht="27">
      <c r="A323" s="5" t="s">
        <v>2621</v>
      </c>
      <c r="B323" s="8" t="s">
        <v>20</v>
      </c>
      <c r="C323" s="6" t="s">
        <v>16</v>
      </c>
      <c r="D323" s="6" t="s">
        <v>16</v>
      </c>
      <c r="E323" s="13" t="s">
        <v>2</v>
      </c>
      <c r="F323" s="61">
        <v>75777077</v>
      </c>
      <c r="G323" s="132">
        <v>45287</v>
      </c>
      <c r="H323" s="77" t="s">
        <v>1569</v>
      </c>
      <c r="I323" s="84" t="s">
        <v>1525</v>
      </c>
      <c r="J323" s="125" t="s">
        <v>1526</v>
      </c>
      <c r="K323" s="179">
        <v>77190</v>
      </c>
    </row>
    <row r="324" spans="1:11" s="7" customFormat="1" ht="27">
      <c r="A324" s="5" t="s">
        <v>2621</v>
      </c>
      <c r="B324" s="8" t="s">
        <v>20</v>
      </c>
      <c r="C324" s="6" t="s">
        <v>16</v>
      </c>
      <c r="D324" s="6" t="s">
        <v>16</v>
      </c>
      <c r="E324" s="13" t="s">
        <v>2</v>
      </c>
      <c r="F324" s="61">
        <v>75623046</v>
      </c>
      <c r="G324" s="62">
        <v>45287</v>
      </c>
      <c r="H324" s="77" t="s">
        <v>1570</v>
      </c>
      <c r="I324" s="84" t="s">
        <v>1525</v>
      </c>
      <c r="J324" s="125" t="s">
        <v>1526</v>
      </c>
      <c r="K324" s="179">
        <v>84900</v>
      </c>
    </row>
    <row r="325" spans="1:11" s="7" customFormat="1" ht="27">
      <c r="A325" s="5" t="s">
        <v>2621</v>
      </c>
      <c r="B325" s="8" t="s">
        <v>20</v>
      </c>
      <c r="C325" s="6" t="s">
        <v>16</v>
      </c>
      <c r="D325" s="6" t="s">
        <v>16</v>
      </c>
      <c r="E325" s="13" t="s">
        <v>2</v>
      </c>
      <c r="F325" s="61">
        <v>75610645</v>
      </c>
      <c r="G325" s="132">
        <v>45287</v>
      </c>
      <c r="H325" s="77" t="s">
        <v>1571</v>
      </c>
      <c r="I325" s="84" t="s">
        <v>1525</v>
      </c>
      <c r="J325" s="125" t="s">
        <v>1526</v>
      </c>
      <c r="K325" s="179">
        <v>206170</v>
      </c>
    </row>
    <row r="326" spans="1:11" s="7" customFormat="1" ht="27">
      <c r="A326" s="5" t="s">
        <v>2621</v>
      </c>
      <c r="B326" s="8" t="s">
        <v>20</v>
      </c>
      <c r="C326" s="6" t="s">
        <v>16</v>
      </c>
      <c r="D326" s="6" t="s">
        <v>16</v>
      </c>
      <c r="E326" s="13" t="s">
        <v>2</v>
      </c>
      <c r="F326" s="61">
        <v>104246487</v>
      </c>
      <c r="G326" s="62">
        <v>45287</v>
      </c>
      <c r="H326" s="77" t="s">
        <v>1572</v>
      </c>
      <c r="I326" s="84" t="s">
        <v>1532</v>
      </c>
      <c r="J326" s="125" t="s">
        <v>1533</v>
      </c>
      <c r="K326" s="179">
        <v>9176</v>
      </c>
    </row>
    <row r="327" spans="1:11" s="7" customFormat="1" ht="27">
      <c r="A327" s="5" t="s">
        <v>2621</v>
      </c>
      <c r="B327" s="8" t="s">
        <v>20</v>
      </c>
      <c r="C327" s="6" t="s">
        <v>16</v>
      </c>
      <c r="D327" s="6" t="s">
        <v>16</v>
      </c>
      <c r="E327" s="13" t="s">
        <v>1</v>
      </c>
      <c r="F327" s="61">
        <v>9099974</v>
      </c>
      <c r="G327" s="62">
        <v>45287</v>
      </c>
      <c r="H327" s="77" t="s">
        <v>1573</v>
      </c>
      <c r="I327" s="84" t="s">
        <v>1532</v>
      </c>
      <c r="J327" s="125" t="s">
        <v>1533</v>
      </c>
      <c r="K327" s="179">
        <v>11374</v>
      </c>
    </row>
    <row r="328" spans="1:11" s="7" customFormat="1" ht="27">
      <c r="A328" s="5" t="s">
        <v>2621</v>
      </c>
      <c r="B328" s="8" t="s">
        <v>20</v>
      </c>
      <c r="C328" s="6" t="s">
        <v>16</v>
      </c>
      <c r="D328" s="6" t="s">
        <v>16</v>
      </c>
      <c r="E328" s="13" t="s">
        <v>2</v>
      </c>
      <c r="F328" s="61">
        <v>104246600</v>
      </c>
      <c r="G328" s="62">
        <v>45287</v>
      </c>
      <c r="H328" s="77" t="s">
        <v>1574</v>
      </c>
      <c r="I328" s="84" t="s">
        <v>1532</v>
      </c>
      <c r="J328" s="125" t="s">
        <v>1533</v>
      </c>
      <c r="K328" s="179">
        <v>22837</v>
      </c>
    </row>
    <row r="329" spans="1:11" s="7" customFormat="1" ht="27">
      <c r="A329" s="5" t="s">
        <v>2621</v>
      </c>
      <c r="B329" s="8" t="s">
        <v>20</v>
      </c>
      <c r="C329" s="6" t="s">
        <v>16</v>
      </c>
      <c r="D329" s="6" t="s">
        <v>16</v>
      </c>
      <c r="E329" s="13" t="s">
        <v>2</v>
      </c>
      <c r="F329" s="61">
        <v>104246545</v>
      </c>
      <c r="G329" s="62">
        <v>45287</v>
      </c>
      <c r="H329" s="77" t="s">
        <v>1575</v>
      </c>
      <c r="I329" s="84" t="s">
        <v>1532</v>
      </c>
      <c r="J329" s="125" t="s">
        <v>1533</v>
      </c>
      <c r="K329" s="179">
        <v>26447</v>
      </c>
    </row>
    <row r="330" spans="1:11" s="7" customFormat="1" ht="27">
      <c r="A330" s="5" t="s">
        <v>2621</v>
      </c>
      <c r="B330" s="8" t="s">
        <v>20</v>
      </c>
      <c r="C330" s="6" t="s">
        <v>16</v>
      </c>
      <c r="D330" s="6" t="s">
        <v>16</v>
      </c>
      <c r="E330" s="13" t="s">
        <v>1</v>
      </c>
      <c r="F330" s="61">
        <v>9099987</v>
      </c>
      <c r="G330" s="62">
        <v>45287</v>
      </c>
      <c r="H330" s="77" t="s">
        <v>1576</v>
      </c>
      <c r="I330" s="84" t="s">
        <v>1532</v>
      </c>
      <c r="J330" s="125" t="s">
        <v>1533</v>
      </c>
      <c r="K330" s="179">
        <v>31001</v>
      </c>
    </row>
    <row r="331" spans="1:11" s="7" customFormat="1" ht="27">
      <c r="A331" s="5" t="s">
        <v>2621</v>
      </c>
      <c r="B331" s="8" t="s">
        <v>20</v>
      </c>
      <c r="C331" s="6" t="s">
        <v>16</v>
      </c>
      <c r="D331" s="6" t="s">
        <v>16</v>
      </c>
      <c r="E331" s="13" t="s">
        <v>2</v>
      </c>
      <c r="F331" s="61">
        <v>104269452</v>
      </c>
      <c r="G331" s="62">
        <v>45287</v>
      </c>
      <c r="H331" s="77" t="s">
        <v>1577</v>
      </c>
      <c r="I331" s="84" t="s">
        <v>1532</v>
      </c>
      <c r="J331" s="125" t="s">
        <v>1533</v>
      </c>
      <c r="K331" s="179">
        <v>60618</v>
      </c>
    </row>
    <row r="332" spans="1:11" s="7" customFormat="1" ht="27">
      <c r="A332" s="5" t="s">
        <v>2621</v>
      </c>
      <c r="B332" s="8" t="s">
        <v>20</v>
      </c>
      <c r="C332" s="6" t="s">
        <v>16</v>
      </c>
      <c r="D332" s="6" t="s">
        <v>16</v>
      </c>
      <c r="E332" s="13" t="s">
        <v>1</v>
      </c>
      <c r="F332" s="61">
        <v>9099972</v>
      </c>
      <c r="G332" s="62">
        <v>45287</v>
      </c>
      <c r="H332" s="77" t="s">
        <v>1578</v>
      </c>
      <c r="I332" s="84" t="s">
        <v>1532</v>
      </c>
      <c r="J332" s="125" t="s">
        <v>1533</v>
      </c>
      <c r="K332" s="179">
        <v>63563</v>
      </c>
    </row>
    <row r="333" spans="1:11" s="7" customFormat="1" ht="27">
      <c r="A333" s="5" t="s">
        <v>2621</v>
      </c>
      <c r="B333" s="8" t="s">
        <v>20</v>
      </c>
      <c r="C333" s="6" t="s">
        <v>16</v>
      </c>
      <c r="D333" s="6" t="s">
        <v>16</v>
      </c>
      <c r="E333" s="13" t="s">
        <v>1</v>
      </c>
      <c r="F333" s="61">
        <v>9099993</v>
      </c>
      <c r="G333" s="62">
        <v>45287</v>
      </c>
      <c r="H333" s="77" t="s">
        <v>1579</v>
      </c>
      <c r="I333" s="84" t="s">
        <v>1532</v>
      </c>
      <c r="J333" s="125" t="s">
        <v>1533</v>
      </c>
      <c r="K333" s="179">
        <v>74505</v>
      </c>
    </row>
    <row r="334" spans="1:11" s="7" customFormat="1" ht="27">
      <c r="A334" s="5" t="s">
        <v>2621</v>
      </c>
      <c r="B334" s="8" t="s">
        <v>20</v>
      </c>
      <c r="C334" s="6" t="s">
        <v>16</v>
      </c>
      <c r="D334" s="6" t="s">
        <v>16</v>
      </c>
      <c r="E334" s="13" t="s">
        <v>2</v>
      </c>
      <c r="F334" s="61">
        <v>104269424</v>
      </c>
      <c r="G334" s="62">
        <v>45287</v>
      </c>
      <c r="H334" s="77" t="s">
        <v>1580</v>
      </c>
      <c r="I334" s="84" t="s">
        <v>1532</v>
      </c>
      <c r="J334" s="125" t="s">
        <v>1533</v>
      </c>
      <c r="K334" s="179">
        <v>228535</v>
      </c>
    </row>
    <row r="335" spans="1:11" s="7" customFormat="1" ht="27">
      <c r="A335" s="5" t="s">
        <v>2621</v>
      </c>
      <c r="B335" s="8" t="s">
        <v>20</v>
      </c>
      <c r="C335" s="6" t="s">
        <v>16</v>
      </c>
      <c r="D335" s="6" t="s">
        <v>16</v>
      </c>
      <c r="E335" s="13" t="s">
        <v>1</v>
      </c>
      <c r="F335" s="61">
        <v>9110562</v>
      </c>
      <c r="G335" s="62">
        <v>45287</v>
      </c>
      <c r="H335" s="77" t="s">
        <v>1581</v>
      </c>
      <c r="I335" s="84" t="s">
        <v>1532</v>
      </c>
      <c r="J335" s="125" t="s">
        <v>1533</v>
      </c>
      <c r="K335" s="179">
        <v>609590</v>
      </c>
    </row>
    <row r="336" spans="1:11" s="7" customFormat="1" ht="27">
      <c r="A336" s="5" t="s">
        <v>2621</v>
      </c>
      <c r="B336" s="8" t="s">
        <v>20</v>
      </c>
      <c r="C336" s="6" t="s">
        <v>16</v>
      </c>
      <c r="D336" s="6" t="s">
        <v>16</v>
      </c>
      <c r="E336" s="13" t="s">
        <v>1</v>
      </c>
      <c r="F336" s="61">
        <v>9109925</v>
      </c>
      <c r="G336" s="62">
        <v>45287</v>
      </c>
      <c r="H336" s="77" t="s">
        <v>1582</v>
      </c>
      <c r="I336" s="84" t="s">
        <v>1532</v>
      </c>
      <c r="J336" s="125" t="s">
        <v>1533</v>
      </c>
      <c r="K336" s="179">
        <v>1889769</v>
      </c>
    </row>
    <row r="337" spans="1:11" s="7" customFormat="1" ht="27">
      <c r="A337" s="5" t="s">
        <v>2621</v>
      </c>
      <c r="B337" s="8" t="s">
        <v>20</v>
      </c>
      <c r="C337" s="6" t="s">
        <v>16</v>
      </c>
      <c r="D337" s="6" t="s">
        <v>16</v>
      </c>
      <c r="E337" s="13" t="s">
        <v>1</v>
      </c>
      <c r="F337" s="61">
        <v>20772212</v>
      </c>
      <c r="G337" s="62">
        <v>45287</v>
      </c>
      <c r="H337" s="77" t="s">
        <v>1583</v>
      </c>
      <c r="I337" s="142" t="s">
        <v>817</v>
      </c>
      <c r="J337" s="152" t="s">
        <v>398</v>
      </c>
      <c r="K337" s="179">
        <v>1438100</v>
      </c>
    </row>
    <row r="338" spans="1:11" s="7" customFormat="1" ht="13.5">
      <c r="A338" s="5" t="s">
        <v>2621</v>
      </c>
      <c r="B338" s="14" t="s">
        <v>15</v>
      </c>
      <c r="C338" s="6" t="s">
        <v>16</v>
      </c>
      <c r="D338" s="6" t="s">
        <v>16</v>
      </c>
      <c r="E338" s="14" t="s">
        <v>33</v>
      </c>
      <c r="F338" s="60">
        <v>5230612</v>
      </c>
      <c r="G338" s="103">
        <v>45287</v>
      </c>
      <c r="H338" s="57" t="s">
        <v>1584</v>
      </c>
      <c r="I338" s="59" t="s">
        <v>1585</v>
      </c>
      <c r="J338" s="159" t="s">
        <v>1586</v>
      </c>
      <c r="K338" s="177">
        <v>357000</v>
      </c>
    </row>
    <row r="339" spans="1:11" s="7" customFormat="1" ht="27">
      <c r="A339" s="5" t="s">
        <v>2621</v>
      </c>
      <c r="B339" s="8" t="s">
        <v>20</v>
      </c>
      <c r="C339" s="6" t="s">
        <v>16</v>
      </c>
      <c r="D339" s="6" t="s">
        <v>16</v>
      </c>
      <c r="E339" s="13" t="s">
        <v>2</v>
      </c>
      <c r="F339" s="61">
        <v>75680280</v>
      </c>
      <c r="G339" s="62">
        <v>45288</v>
      </c>
      <c r="H339" s="77" t="s">
        <v>1587</v>
      </c>
      <c r="I339" s="84" t="s">
        <v>1525</v>
      </c>
      <c r="J339" s="125" t="s">
        <v>1526</v>
      </c>
      <c r="K339" s="179">
        <v>11480</v>
      </c>
    </row>
    <row r="340" spans="1:11" s="7" customFormat="1" ht="27">
      <c r="A340" s="5" t="s">
        <v>2621</v>
      </c>
      <c r="B340" s="8" t="s">
        <v>20</v>
      </c>
      <c r="C340" s="6" t="s">
        <v>16</v>
      </c>
      <c r="D340" s="6" t="s">
        <v>16</v>
      </c>
      <c r="E340" s="13" t="s">
        <v>2</v>
      </c>
      <c r="F340" s="61">
        <v>75705882</v>
      </c>
      <c r="G340" s="62">
        <v>45288</v>
      </c>
      <c r="H340" s="77" t="s">
        <v>1588</v>
      </c>
      <c r="I340" s="84" t="s">
        <v>1525</v>
      </c>
      <c r="J340" s="125" t="s">
        <v>1526</v>
      </c>
      <c r="K340" s="179">
        <v>59130</v>
      </c>
    </row>
    <row r="341" spans="1:11" s="7" customFormat="1" ht="27">
      <c r="A341" s="5" t="s">
        <v>2621</v>
      </c>
      <c r="B341" s="8" t="s">
        <v>20</v>
      </c>
      <c r="C341" s="6" t="s">
        <v>16</v>
      </c>
      <c r="D341" s="6" t="s">
        <v>16</v>
      </c>
      <c r="E341" s="13" t="s">
        <v>2</v>
      </c>
      <c r="F341" s="61">
        <v>75728560</v>
      </c>
      <c r="G341" s="62">
        <v>45288</v>
      </c>
      <c r="H341" s="77" t="s">
        <v>1589</v>
      </c>
      <c r="I341" s="84" t="s">
        <v>1525</v>
      </c>
      <c r="J341" s="125" t="s">
        <v>1526</v>
      </c>
      <c r="K341" s="179">
        <v>105110</v>
      </c>
    </row>
    <row r="342" spans="1:11" s="7" customFormat="1" ht="27">
      <c r="A342" s="5" t="s">
        <v>2621</v>
      </c>
      <c r="B342" s="8" t="s">
        <v>20</v>
      </c>
      <c r="C342" s="6" t="s">
        <v>16</v>
      </c>
      <c r="D342" s="6" t="s">
        <v>16</v>
      </c>
      <c r="E342" s="13" t="s">
        <v>1</v>
      </c>
      <c r="F342" s="61">
        <v>9140064</v>
      </c>
      <c r="G342" s="62">
        <v>45288</v>
      </c>
      <c r="H342" s="77" t="s">
        <v>1590</v>
      </c>
      <c r="I342" s="84" t="s">
        <v>1532</v>
      </c>
      <c r="J342" s="125" t="s">
        <v>1533</v>
      </c>
      <c r="K342" s="179">
        <v>212763</v>
      </c>
    </row>
    <row r="343" spans="1:11" s="7" customFormat="1" ht="27">
      <c r="A343" s="5" t="s">
        <v>2621</v>
      </c>
      <c r="B343" s="8" t="s">
        <v>20</v>
      </c>
      <c r="C343" s="6" t="s">
        <v>16</v>
      </c>
      <c r="D343" s="6" t="s">
        <v>16</v>
      </c>
      <c r="E343" s="13" t="s">
        <v>1</v>
      </c>
      <c r="F343" s="61">
        <v>9137959</v>
      </c>
      <c r="G343" s="62">
        <v>45288</v>
      </c>
      <c r="H343" s="77" t="s">
        <v>1591</v>
      </c>
      <c r="I343" s="84" t="s">
        <v>1532</v>
      </c>
      <c r="J343" s="125" t="s">
        <v>1533</v>
      </c>
      <c r="K343" s="179">
        <v>634726</v>
      </c>
    </row>
    <row r="344" spans="1:11" s="7" customFormat="1" ht="27">
      <c r="A344" s="5" t="s">
        <v>2621</v>
      </c>
      <c r="B344" s="8" t="s">
        <v>20</v>
      </c>
      <c r="C344" s="6" t="s">
        <v>16</v>
      </c>
      <c r="D344" s="6" t="s">
        <v>16</v>
      </c>
      <c r="E344" s="13" t="s">
        <v>1</v>
      </c>
      <c r="F344" s="61">
        <v>9128767</v>
      </c>
      <c r="G344" s="62">
        <v>45288</v>
      </c>
      <c r="H344" s="77" t="s">
        <v>1592</v>
      </c>
      <c r="I344" s="84" t="s">
        <v>1532</v>
      </c>
      <c r="J344" s="125" t="s">
        <v>1533</v>
      </c>
      <c r="K344" s="179">
        <v>873778</v>
      </c>
    </row>
    <row r="345" spans="1:11" s="7" customFormat="1" ht="27">
      <c r="A345" s="5" t="s">
        <v>2621</v>
      </c>
      <c r="B345" s="8" t="s">
        <v>20</v>
      </c>
      <c r="C345" s="6" t="s">
        <v>16</v>
      </c>
      <c r="D345" s="6" t="s">
        <v>16</v>
      </c>
      <c r="E345" s="13" t="s">
        <v>1</v>
      </c>
      <c r="F345" s="61">
        <v>9136950</v>
      </c>
      <c r="G345" s="62">
        <v>45288</v>
      </c>
      <c r="H345" s="77" t="s">
        <v>1593</v>
      </c>
      <c r="I345" s="84" t="s">
        <v>1532</v>
      </c>
      <c r="J345" s="125" t="s">
        <v>1533</v>
      </c>
      <c r="K345" s="179">
        <v>882677</v>
      </c>
    </row>
    <row r="346" spans="1:11" s="7" customFormat="1" ht="13.5">
      <c r="A346" s="5" t="s">
        <v>2621</v>
      </c>
      <c r="B346" s="84" t="s">
        <v>346</v>
      </c>
      <c r="C346" s="6" t="s">
        <v>16</v>
      </c>
      <c r="D346" s="6" t="s">
        <v>16</v>
      </c>
      <c r="E346" s="14" t="s">
        <v>33</v>
      </c>
      <c r="F346" s="97">
        <v>5230617</v>
      </c>
      <c r="G346" s="65">
        <v>45288</v>
      </c>
      <c r="H346" s="146" t="s">
        <v>1594</v>
      </c>
      <c r="I346" s="84" t="s">
        <v>682</v>
      </c>
      <c r="J346" s="126" t="s">
        <v>392</v>
      </c>
      <c r="K346" s="181">
        <v>17920001</v>
      </c>
    </row>
    <row r="347" spans="1:11" s="7" customFormat="1" ht="27">
      <c r="A347" s="5" t="s">
        <v>2621</v>
      </c>
      <c r="B347" s="8" t="s">
        <v>20</v>
      </c>
      <c r="C347" s="6" t="s">
        <v>16</v>
      </c>
      <c r="D347" s="6" t="s">
        <v>16</v>
      </c>
      <c r="E347" s="13" t="s">
        <v>2</v>
      </c>
      <c r="F347" s="61">
        <v>890765</v>
      </c>
      <c r="G347" s="65">
        <v>45289</v>
      </c>
      <c r="H347" s="77" t="s">
        <v>1595</v>
      </c>
      <c r="I347" s="84" t="s">
        <v>1596</v>
      </c>
      <c r="J347" s="56" t="s">
        <v>1597</v>
      </c>
      <c r="K347" s="179">
        <v>117290</v>
      </c>
    </row>
    <row r="348" spans="1:11" s="7" customFormat="1" ht="27">
      <c r="A348" s="5" t="s">
        <v>2621</v>
      </c>
      <c r="B348" s="8" t="s">
        <v>20</v>
      </c>
      <c r="C348" s="6" t="s">
        <v>16</v>
      </c>
      <c r="D348" s="6" t="s">
        <v>16</v>
      </c>
      <c r="E348" s="13" t="s">
        <v>2</v>
      </c>
      <c r="F348" s="61">
        <v>75629682</v>
      </c>
      <c r="G348" s="62">
        <v>45289</v>
      </c>
      <c r="H348" s="77" t="s">
        <v>1598</v>
      </c>
      <c r="I348" s="84" t="s">
        <v>1525</v>
      </c>
      <c r="J348" s="125" t="s">
        <v>1526</v>
      </c>
      <c r="K348" s="179">
        <v>14190</v>
      </c>
    </row>
    <row r="349" spans="1:11" s="7" customFormat="1" ht="27">
      <c r="A349" s="5" t="s">
        <v>2621</v>
      </c>
      <c r="B349" s="8" t="s">
        <v>20</v>
      </c>
      <c r="C349" s="6" t="s">
        <v>16</v>
      </c>
      <c r="D349" s="6" t="s">
        <v>16</v>
      </c>
      <c r="E349" s="13" t="s">
        <v>2</v>
      </c>
      <c r="F349" s="61">
        <v>75837909</v>
      </c>
      <c r="G349" s="62">
        <v>45289</v>
      </c>
      <c r="H349" s="77" t="s">
        <v>1599</v>
      </c>
      <c r="I349" s="84" t="s">
        <v>1525</v>
      </c>
      <c r="J349" s="125" t="s">
        <v>1526</v>
      </c>
      <c r="K349" s="179">
        <v>14500</v>
      </c>
    </row>
    <row r="350" spans="1:11" s="7" customFormat="1" ht="27">
      <c r="A350" s="5" t="s">
        <v>2621</v>
      </c>
      <c r="B350" s="8" t="s">
        <v>20</v>
      </c>
      <c r="C350" s="6" t="s">
        <v>16</v>
      </c>
      <c r="D350" s="6" t="s">
        <v>16</v>
      </c>
      <c r="E350" s="13" t="s">
        <v>1</v>
      </c>
      <c r="F350" s="61">
        <v>9141579</v>
      </c>
      <c r="G350" s="62">
        <v>45289</v>
      </c>
      <c r="H350" s="77" t="s">
        <v>1600</v>
      </c>
      <c r="I350" s="84" t="s">
        <v>1532</v>
      </c>
      <c r="J350" s="125" t="s">
        <v>1533</v>
      </c>
      <c r="K350" s="179">
        <v>696396</v>
      </c>
    </row>
    <row r="351" spans="1:11" s="7" customFormat="1" ht="27">
      <c r="A351" s="5" t="s">
        <v>2621</v>
      </c>
      <c r="B351" s="8" t="s">
        <v>20</v>
      </c>
      <c r="C351" s="6" t="s">
        <v>16</v>
      </c>
      <c r="D351" s="6" t="s">
        <v>16</v>
      </c>
      <c r="E351" s="13" t="s">
        <v>1</v>
      </c>
      <c r="F351" s="61">
        <v>9144141</v>
      </c>
      <c r="G351" s="62">
        <v>45289</v>
      </c>
      <c r="H351" s="77" t="s">
        <v>1601</v>
      </c>
      <c r="I351" s="84" t="s">
        <v>1532</v>
      </c>
      <c r="J351" s="125" t="s">
        <v>1533</v>
      </c>
      <c r="K351" s="179">
        <v>1049203</v>
      </c>
    </row>
    <row r="352" spans="1:11" s="7" customFormat="1" ht="27">
      <c r="A352" s="5" t="s">
        <v>2621</v>
      </c>
      <c r="B352" s="8" t="s">
        <v>20</v>
      </c>
      <c r="C352" s="6" t="s">
        <v>16</v>
      </c>
      <c r="D352" s="6" t="s">
        <v>16</v>
      </c>
      <c r="E352" s="13" t="s">
        <v>1</v>
      </c>
      <c r="F352" s="61">
        <v>20833180</v>
      </c>
      <c r="G352" s="62">
        <v>45289</v>
      </c>
      <c r="H352" s="77" t="s">
        <v>1602</v>
      </c>
      <c r="I352" s="142" t="s">
        <v>817</v>
      </c>
      <c r="J352" s="152" t="s">
        <v>398</v>
      </c>
      <c r="K352" s="179">
        <v>288200</v>
      </c>
    </row>
    <row r="353" spans="1:11" s="7" customFormat="1" ht="13.5">
      <c r="A353" s="5" t="s">
        <v>2613</v>
      </c>
      <c r="B353" s="8" t="s">
        <v>20</v>
      </c>
      <c r="C353" s="6" t="s">
        <v>16</v>
      </c>
      <c r="D353" s="6" t="s">
        <v>16</v>
      </c>
      <c r="E353" s="13" t="s">
        <v>1</v>
      </c>
      <c r="F353" s="119">
        <v>20730141</v>
      </c>
      <c r="G353" s="120">
        <v>45263</v>
      </c>
      <c r="H353" s="140" t="s">
        <v>424</v>
      </c>
      <c r="I353" s="142" t="s">
        <v>817</v>
      </c>
      <c r="J353" s="152" t="s">
        <v>398</v>
      </c>
      <c r="K353" s="170">
        <v>3776200</v>
      </c>
    </row>
    <row r="354" spans="1:11" s="7" customFormat="1" ht="13.5">
      <c r="A354" s="5" t="s">
        <v>2613</v>
      </c>
      <c r="B354" s="8" t="s">
        <v>20</v>
      </c>
      <c r="C354" s="6" t="s">
        <v>16</v>
      </c>
      <c r="D354" s="6" t="s">
        <v>16</v>
      </c>
      <c r="E354" s="13" t="s">
        <v>1</v>
      </c>
      <c r="F354" s="119">
        <v>20721216</v>
      </c>
      <c r="G354" s="65">
        <v>45262</v>
      </c>
      <c r="H354" s="140" t="s">
        <v>425</v>
      </c>
      <c r="I354" s="142" t="s">
        <v>817</v>
      </c>
      <c r="J354" s="152" t="s">
        <v>398</v>
      </c>
      <c r="K354" s="170">
        <v>510300</v>
      </c>
    </row>
    <row r="355" spans="1:11" s="7" customFormat="1" ht="13.5">
      <c r="A355" s="5" t="s">
        <v>2613</v>
      </c>
      <c r="B355" s="8" t="s">
        <v>20</v>
      </c>
      <c r="C355" s="6" t="s">
        <v>16</v>
      </c>
      <c r="D355" s="6" t="s">
        <v>16</v>
      </c>
      <c r="E355" s="13" t="s">
        <v>1</v>
      </c>
      <c r="F355" s="119">
        <v>20741490</v>
      </c>
      <c r="G355" s="120">
        <v>45263</v>
      </c>
      <c r="H355" s="140" t="s">
        <v>426</v>
      </c>
      <c r="I355" s="142" t="s">
        <v>817</v>
      </c>
      <c r="J355" s="152" t="s">
        <v>398</v>
      </c>
      <c r="K355" s="170">
        <v>631900</v>
      </c>
    </row>
    <row r="356" spans="1:11" s="7" customFormat="1" ht="13.5">
      <c r="A356" s="5" t="s">
        <v>2613</v>
      </c>
      <c r="B356" s="8" t="s">
        <v>20</v>
      </c>
      <c r="C356" s="6" t="s">
        <v>16</v>
      </c>
      <c r="D356" s="6" t="s">
        <v>16</v>
      </c>
      <c r="E356" s="13" t="s">
        <v>2</v>
      </c>
      <c r="F356" s="119">
        <v>387814898</v>
      </c>
      <c r="G356" s="65">
        <v>45262</v>
      </c>
      <c r="H356" s="140" t="s">
        <v>427</v>
      </c>
      <c r="I356" s="142" t="s">
        <v>817</v>
      </c>
      <c r="J356" s="152" t="s">
        <v>398</v>
      </c>
      <c r="K356" s="170">
        <v>709000</v>
      </c>
    </row>
    <row r="357" spans="1:11" s="7" customFormat="1" ht="13.5">
      <c r="A357" s="5" t="s">
        <v>2613</v>
      </c>
      <c r="B357" s="8" t="s">
        <v>20</v>
      </c>
      <c r="C357" s="6" t="s">
        <v>16</v>
      </c>
      <c r="D357" s="6" t="s">
        <v>16</v>
      </c>
      <c r="E357" s="13" t="s">
        <v>1</v>
      </c>
      <c r="F357" s="119">
        <v>20831187</v>
      </c>
      <c r="G357" s="120">
        <v>45277</v>
      </c>
      <c r="H357" s="140" t="s">
        <v>428</v>
      </c>
      <c r="I357" s="142" t="s">
        <v>817</v>
      </c>
      <c r="J357" s="152" t="s">
        <v>398</v>
      </c>
      <c r="K357" s="170">
        <v>33000</v>
      </c>
    </row>
    <row r="358" spans="1:11" s="7" customFormat="1" ht="13.5">
      <c r="A358" s="5" t="s">
        <v>2613</v>
      </c>
      <c r="B358" s="8" t="s">
        <v>20</v>
      </c>
      <c r="C358" s="6" t="s">
        <v>16</v>
      </c>
      <c r="D358" s="6" t="s">
        <v>16</v>
      </c>
      <c r="E358" s="13" t="s">
        <v>1</v>
      </c>
      <c r="F358" s="119">
        <v>20831188</v>
      </c>
      <c r="G358" s="120">
        <v>45277</v>
      </c>
      <c r="H358" s="140" t="s">
        <v>428</v>
      </c>
      <c r="I358" s="142" t="s">
        <v>817</v>
      </c>
      <c r="J358" s="152" t="s">
        <v>398</v>
      </c>
      <c r="K358" s="170">
        <v>28300</v>
      </c>
    </row>
    <row r="359" spans="1:11" s="7" customFormat="1" ht="13.5">
      <c r="A359" s="5" t="s">
        <v>2613</v>
      </c>
      <c r="B359" s="8" t="s">
        <v>20</v>
      </c>
      <c r="C359" s="6" t="s">
        <v>16</v>
      </c>
      <c r="D359" s="6" t="s">
        <v>16</v>
      </c>
      <c r="E359" s="13" t="s">
        <v>1</v>
      </c>
      <c r="F359" s="119">
        <v>20831189</v>
      </c>
      <c r="G359" s="120">
        <v>45277</v>
      </c>
      <c r="H359" s="140" t="s">
        <v>428</v>
      </c>
      <c r="I359" s="142" t="s">
        <v>817</v>
      </c>
      <c r="J359" s="152" t="s">
        <v>398</v>
      </c>
      <c r="K359" s="170">
        <v>5900</v>
      </c>
    </row>
    <row r="360" spans="1:11" s="7" customFormat="1" ht="13.5">
      <c r="A360" s="5" t="s">
        <v>2613</v>
      </c>
      <c r="B360" s="8" t="s">
        <v>20</v>
      </c>
      <c r="C360" s="6" t="s">
        <v>16</v>
      </c>
      <c r="D360" s="6" t="s">
        <v>16</v>
      </c>
      <c r="E360" s="13" t="s">
        <v>1</v>
      </c>
      <c r="F360" s="119">
        <v>20831190</v>
      </c>
      <c r="G360" s="120">
        <v>45277</v>
      </c>
      <c r="H360" s="140" t="s">
        <v>428</v>
      </c>
      <c r="I360" s="142" t="s">
        <v>817</v>
      </c>
      <c r="J360" s="152" t="s">
        <v>398</v>
      </c>
      <c r="K360" s="170">
        <v>6800</v>
      </c>
    </row>
    <row r="361" spans="1:11" s="7" customFormat="1" ht="13.5">
      <c r="A361" s="5" t="s">
        <v>2613</v>
      </c>
      <c r="B361" s="8" t="s">
        <v>20</v>
      </c>
      <c r="C361" s="6" t="s">
        <v>16</v>
      </c>
      <c r="D361" s="6" t="s">
        <v>16</v>
      </c>
      <c r="E361" s="13" t="s">
        <v>1</v>
      </c>
      <c r="F361" s="119">
        <v>20831191</v>
      </c>
      <c r="G361" s="120">
        <v>45277</v>
      </c>
      <c r="H361" s="140" t="s">
        <v>428</v>
      </c>
      <c r="I361" s="142" t="s">
        <v>817</v>
      </c>
      <c r="J361" s="152" t="s">
        <v>398</v>
      </c>
      <c r="K361" s="170">
        <v>21000</v>
      </c>
    </row>
    <row r="362" spans="1:11" s="7" customFormat="1" ht="13.5">
      <c r="A362" s="5" t="s">
        <v>2613</v>
      </c>
      <c r="B362" s="8" t="s">
        <v>20</v>
      </c>
      <c r="C362" s="6" t="s">
        <v>16</v>
      </c>
      <c r="D362" s="6" t="s">
        <v>16</v>
      </c>
      <c r="E362" s="13" t="s">
        <v>1</v>
      </c>
      <c r="F362" s="119">
        <v>20831192</v>
      </c>
      <c r="G362" s="120">
        <v>45277</v>
      </c>
      <c r="H362" s="140" t="s">
        <v>428</v>
      </c>
      <c r="I362" s="142" t="s">
        <v>817</v>
      </c>
      <c r="J362" s="152" t="s">
        <v>398</v>
      </c>
      <c r="K362" s="170">
        <v>46600</v>
      </c>
    </row>
    <row r="363" spans="1:11" s="7" customFormat="1" ht="13.5">
      <c r="A363" s="5" t="s">
        <v>2613</v>
      </c>
      <c r="B363" s="8" t="s">
        <v>20</v>
      </c>
      <c r="C363" s="6" t="s">
        <v>16</v>
      </c>
      <c r="D363" s="6" t="s">
        <v>16</v>
      </c>
      <c r="E363" s="13" t="s">
        <v>1</v>
      </c>
      <c r="F363" s="119">
        <v>20831193</v>
      </c>
      <c r="G363" s="120">
        <v>45277</v>
      </c>
      <c r="H363" s="140" t="s">
        <v>428</v>
      </c>
      <c r="I363" s="142" t="s">
        <v>817</v>
      </c>
      <c r="J363" s="152" t="s">
        <v>398</v>
      </c>
      <c r="K363" s="170">
        <v>9300</v>
      </c>
    </row>
    <row r="364" spans="1:11" s="7" customFormat="1" ht="13.5">
      <c r="A364" s="5" t="s">
        <v>2613</v>
      </c>
      <c r="B364" s="8" t="s">
        <v>20</v>
      </c>
      <c r="C364" s="6" t="s">
        <v>16</v>
      </c>
      <c r="D364" s="6" t="s">
        <v>16</v>
      </c>
      <c r="E364" s="13" t="s">
        <v>1</v>
      </c>
      <c r="F364" s="119">
        <v>20831194</v>
      </c>
      <c r="G364" s="120">
        <v>45277</v>
      </c>
      <c r="H364" s="140" t="s">
        <v>428</v>
      </c>
      <c r="I364" s="142" t="s">
        <v>817</v>
      </c>
      <c r="J364" s="152" t="s">
        <v>398</v>
      </c>
      <c r="K364" s="170">
        <v>87500</v>
      </c>
    </row>
    <row r="365" spans="1:11" s="7" customFormat="1" ht="13.5">
      <c r="A365" s="5" t="s">
        <v>2613</v>
      </c>
      <c r="B365" s="8" t="s">
        <v>20</v>
      </c>
      <c r="C365" s="6" t="s">
        <v>16</v>
      </c>
      <c r="D365" s="6" t="s">
        <v>16</v>
      </c>
      <c r="E365" s="13" t="s">
        <v>1</v>
      </c>
      <c r="F365" s="119">
        <v>20831195</v>
      </c>
      <c r="G365" s="120">
        <v>45277</v>
      </c>
      <c r="H365" s="140" t="s">
        <v>428</v>
      </c>
      <c r="I365" s="142" t="s">
        <v>817</v>
      </c>
      <c r="J365" s="152" t="s">
        <v>398</v>
      </c>
      <c r="K365" s="170">
        <v>30500</v>
      </c>
    </row>
    <row r="366" spans="1:11" s="7" customFormat="1" ht="13.5">
      <c r="A366" s="5" t="s">
        <v>2613</v>
      </c>
      <c r="B366" s="8" t="s">
        <v>20</v>
      </c>
      <c r="C366" s="6" t="s">
        <v>16</v>
      </c>
      <c r="D366" s="6" t="s">
        <v>16</v>
      </c>
      <c r="E366" s="13" t="s">
        <v>2</v>
      </c>
      <c r="F366" s="119">
        <v>387707546</v>
      </c>
      <c r="G366" s="65">
        <v>45262</v>
      </c>
      <c r="H366" s="140" t="s">
        <v>429</v>
      </c>
      <c r="I366" s="142" t="s">
        <v>817</v>
      </c>
      <c r="J366" s="152" t="s">
        <v>398</v>
      </c>
      <c r="K366" s="170">
        <v>462100</v>
      </c>
    </row>
    <row r="367" spans="1:11" s="7" customFormat="1" ht="13.5">
      <c r="A367" s="5" t="s">
        <v>2613</v>
      </c>
      <c r="B367" s="8" t="s">
        <v>20</v>
      </c>
      <c r="C367" s="6" t="s">
        <v>16</v>
      </c>
      <c r="D367" s="6" t="s">
        <v>16</v>
      </c>
      <c r="E367" s="13" t="s">
        <v>2</v>
      </c>
      <c r="F367" s="119">
        <v>388504522</v>
      </c>
      <c r="G367" s="120">
        <v>45266</v>
      </c>
      <c r="H367" s="140" t="s">
        <v>430</v>
      </c>
      <c r="I367" s="142" t="s">
        <v>817</v>
      </c>
      <c r="J367" s="152" t="s">
        <v>398</v>
      </c>
      <c r="K367" s="170">
        <v>88000</v>
      </c>
    </row>
    <row r="368" spans="1:11" s="7" customFormat="1" ht="13.5">
      <c r="A368" s="5" t="s">
        <v>2613</v>
      </c>
      <c r="B368" s="8" t="s">
        <v>20</v>
      </c>
      <c r="C368" s="6" t="s">
        <v>16</v>
      </c>
      <c r="D368" s="6" t="s">
        <v>16</v>
      </c>
      <c r="E368" s="13" t="s">
        <v>1</v>
      </c>
      <c r="F368" s="119">
        <v>20718074</v>
      </c>
      <c r="G368" s="65">
        <v>45262</v>
      </c>
      <c r="H368" s="140" t="s">
        <v>431</v>
      </c>
      <c r="I368" s="142" t="s">
        <v>817</v>
      </c>
      <c r="J368" s="152" t="s">
        <v>398</v>
      </c>
      <c r="K368" s="170">
        <v>218800</v>
      </c>
    </row>
    <row r="369" spans="1:11" s="7" customFormat="1" ht="13.5">
      <c r="A369" s="5" t="s">
        <v>2613</v>
      </c>
      <c r="B369" s="8" t="s">
        <v>20</v>
      </c>
      <c r="C369" s="6" t="s">
        <v>16</v>
      </c>
      <c r="D369" s="6" t="s">
        <v>16</v>
      </c>
      <c r="E369" s="13" t="s">
        <v>2</v>
      </c>
      <c r="F369" s="119">
        <v>93317897</v>
      </c>
      <c r="G369" s="120">
        <v>45274</v>
      </c>
      <c r="H369" s="140" t="s">
        <v>432</v>
      </c>
      <c r="I369" s="88" t="s">
        <v>405</v>
      </c>
      <c r="J369" s="125" t="s">
        <v>406</v>
      </c>
      <c r="K369" s="170">
        <v>142080</v>
      </c>
    </row>
    <row r="370" spans="1:11" s="7" customFormat="1" ht="13.5">
      <c r="A370" s="5" t="s">
        <v>2613</v>
      </c>
      <c r="B370" s="8" t="s">
        <v>20</v>
      </c>
      <c r="C370" s="6" t="s">
        <v>16</v>
      </c>
      <c r="D370" s="6" t="s">
        <v>16</v>
      </c>
      <c r="E370" s="13" t="s">
        <v>2</v>
      </c>
      <c r="F370" s="119">
        <v>93332931</v>
      </c>
      <c r="G370" s="120">
        <v>45274</v>
      </c>
      <c r="H370" s="140" t="s">
        <v>433</v>
      </c>
      <c r="I370" s="88" t="s">
        <v>405</v>
      </c>
      <c r="J370" s="125" t="s">
        <v>406</v>
      </c>
      <c r="K370" s="170">
        <v>24750</v>
      </c>
    </row>
    <row r="371" spans="1:11" s="7" customFormat="1" ht="13.5">
      <c r="A371" s="5" t="s">
        <v>2613</v>
      </c>
      <c r="B371" s="8" t="s">
        <v>20</v>
      </c>
      <c r="C371" s="6" t="s">
        <v>16</v>
      </c>
      <c r="D371" s="6" t="s">
        <v>16</v>
      </c>
      <c r="E371" s="13" t="s">
        <v>2</v>
      </c>
      <c r="F371" s="119">
        <v>93081020</v>
      </c>
      <c r="G371" s="120">
        <v>45267</v>
      </c>
      <c r="H371" s="140" t="s">
        <v>434</v>
      </c>
      <c r="I371" s="88" t="s">
        <v>405</v>
      </c>
      <c r="J371" s="125" t="s">
        <v>406</v>
      </c>
      <c r="K371" s="170">
        <v>27770</v>
      </c>
    </row>
    <row r="372" spans="1:11" s="7" customFormat="1" ht="13.5">
      <c r="A372" s="5" t="s">
        <v>2613</v>
      </c>
      <c r="B372" s="8" t="s">
        <v>20</v>
      </c>
      <c r="C372" s="6" t="s">
        <v>16</v>
      </c>
      <c r="D372" s="6" t="s">
        <v>16</v>
      </c>
      <c r="E372" s="13" t="s">
        <v>2</v>
      </c>
      <c r="F372" s="119">
        <v>93202254</v>
      </c>
      <c r="G372" s="120">
        <v>45272</v>
      </c>
      <c r="H372" s="140" t="s">
        <v>435</v>
      </c>
      <c r="I372" s="88" t="s">
        <v>405</v>
      </c>
      <c r="J372" s="125" t="s">
        <v>406</v>
      </c>
      <c r="K372" s="170">
        <v>34340</v>
      </c>
    </row>
    <row r="373" spans="1:11" s="7" customFormat="1" ht="13.5">
      <c r="A373" s="5" t="s">
        <v>2613</v>
      </c>
      <c r="B373" s="8" t="s">
        <v>20</v>
      </c>
      <c r="C373" s="6" t="s">
        <v>16</v>
      </c>
      <c r="D373" s="6" t="s">
        <v>16</v>
      </c>
      <c r="E373" s="13" t="s">
        <v>2</v>
      </c>
      <c r="F373" s="119">
        <v>93496842</v>
      </c>
      <c r="G373" s="120">
        <v>45280</v>
      </c>
      <c r="H373" s="140" t="s">
        <v>436</v>
      </c>
      <c r="I373" s="88" t="s">
        <v>405</v>
      </c>
      <c r="J373" s="125" t="s">
        <v>406</v>
      </c>
      <c r="K373" s="170">
        <v>54290</v>
      </c>
    </row>
    <row r="374" spans="1:11" s="7" customFormat="1" ht="13.5">
      <c r="A374" s="5" t="s">
        <v>2613</v>
      </c>
      <c r="B374" s="8" t="s">
        <v>20</v>
      </c>
      <c r="C374" s="6" t="s">
        <v>16</v>
      </c>
      <c r="D374" s="6" t="s">
        <v>16</v>
      </c>
      <c r="E374" s="13" t="s">
        <v>2</v>
      </c>
      <c r="F374" s="119">
        <v>93497737</v>
      </c>
      <c r="G374" s="120">
        <v>45280</v>
      </c>
      <c r="H374" s="140" t="s">
        <v>437</v>
      </c>
      <c r="I374" s="88" t="s">
        <v>405</v>
      </c>
      <c r="J374" s="125" t="s">
        <v>406</v>
      </c>
      <c r="K374" s="170">
        <v>38830</v>
      </c>
    </row>
    <row r="375" spans="1:11" s="7" customFormat="1" ht="13.5">
      <c r="A375" s="5" t="s">
        <v>2613</v>
      </c>
      <c r="B375" s="8" t="s">
        <v>20</v>
      </c>
      <c r="C375" s="6" t="s">
        <v>16</v>
      </c>
      <c r="D375" s="6" t="s">
        <v>16</v>
      </c>
      <c r="E375" s="13" t="s">
        <v>2</v>
      </c>
      <c r="F375" s="119">
        <v>92987213</v>
      </c>
      <c r="G375" s="120">
        <v>45264</v>
      </c>
      <c r="H375" s="140" t="s">
        <v>438</v>
      </c>
      <c r="I375" s="88" t="s">
        <v>405</v>
      </c>
      <c r="J375" s="125" t="s">
        <v>406</v>
      </c>
      <c r="K375" s="170">
        <v>14210</v>
      </c>
    </row>
    <row r="376" spans="1:11" s="7" customFormat="1" ht="13.5">
      <c r="A376" s="5" t="s">
        <v>2613</v>
      </c>
      <c r="B376" s="8" t="s">
        <v>20</v>
      </c>
      <c r="C376" s="6" t="s">
        <v>16</v>
      </c>
      <c r="D376" s="6" t="s">
        <v>16</v>
      </c>
      <c r="E376" s="13" t="s">
        <v>2</v>
      </c>
      <c r="F376" s="119">
        <v>92975328</v>
      </c>
      <c r="G376" s="120">
        <v>45264</v>
      </c>
      <c r="H376" s="140" t="s">
        <v>439</v>
      </c>
      <c r="I376" s="88" t="s">
        <v>405</v>
      </c>
      <c r="J376" s="125" t="s">
        <v>406</v>
      </c>
      <c r="K376" s="170">
        <v>12730</v>
      </c>
    </row>
    <row r="377" spans="1:11" s="7" customFormat="1" ht="13.5">
      <c r="A377" s="5" t="s">
        <v>2613</v>
      </c>
      <c r="B377" s="14" t="s">
        <v>15</v>
      </c>
      <c r="C377" s="6" t="s">
        <v>16</v>
      </c>
      <c r="D377" s="6" t="s">
        <v>16</v>
      </c>
      <c r="E377" s="14" t="s">
        <v>33</v>
      </c>
      <c r="F377" s="119">
        <v>6230628</v>
      </c>
      <c r="G377" s="120">
        <v>45271</v>
      </c>
      <c r="H377" s="140" t="s">
        <v>440</v>
      </c>
      <c r="I377" s="140" t="s">
        <v>441</v>
      </c>
      <c r="J377" s="148" t="s">
        <v>442</v>
      </c>
      <c r="K377" s="170">
        <v>534905</v>
      </c>
    </row>
    <row r="378" spans="1:11" s="7" customFormat="1" ht="13.5">
      <c r="A378" s="5" t="s">
        <v>2613</v>
      </c>
      <c r="B378" s="14" t="s">
        <v>15</v>
      </c>
      <c r="C378" s="6" t="s">
        <v>16</v>
      </c>
      <c r="D378" s="6" t="s">
        <v>16</v>
      </c>
      <c r="E378" s="14" t="s">
        <v>33</v>
      </c>
      <c r="F378" s="119">
        <v>6230629</v>
      </c>
      <c r="G378" s="120">
        <v>45271</v>
      </c>
      <c r="H378" s="140" t="s">
        <v>443</v>
      </c>
      <c r="I378" s="140" t="s">
        <v>444</v>
      </c>
      <c r="J378" s="148" t="s">
        <v>445</v>
      </c>
      <c r="K378" s="170">
        <v>213843</v>
      </c>
    </row>
    <row r="379" spans="1:11" s="7" customFormat="1" ht="27">
      <c r="A379" s="5" t="s">
        <v>2613</v>
      </c>
      <c r="B379" s="5" t="s">
        <v>0</v>
      </c>
      <c r="C379" s="6" t="s">
        <v>16</v>
      </c>
      <c r="D379" s="6" t="s">
        <v>16</v>
      </c>
      <c r="E379" s="14" t="s">
        <v>33</v>
      </c>
      <c r="F379" s="119">
        <v>6230630</v>
      </c>
      <c r="G379" s="120">
        <v>45271</v>
      </c>
      <c r="H379" s="140" t="s">
        <v>446</v>
      </c>
      <c r="I379" s="140" t="s">
        <v>447</v>
      </c>
      <c r="J379" s="148" t="s">
        <v>448</v>
      </c>
      <c r="K379" s="170">
        <v>195053</v>
      </c>
    </row>
    <row r="380" spans="1:11" s="7" customFormat="1" ht="27">
      <c r="A380" s="5" t="s">
        <v>2613</v>
      </c>
      <c r="B380" s="5" t="s">
        <v>0</v>
      </c>
      <c r="C380" s="6" t="s">
        <v>16</v>
      </c>
      <c r="D380" s="6" t="s">
        <v>16</v>
      </c>
      <c r="E380" s="14" t="s">
        <v>33</v>
      </c>
      <c r="F380" s="119">
        <v>6230631</v>
      </c>
      <c r="G380" s="120">
        <v>45271</v>
      </c>
      <c r="H380" s="140" t="s">
        <v>449</v>
      </c>
      <c r="I380" s="140" t="s">
        <v>450</v>
      </c>
      <c r="J380" s="148" t="s">
        <v>451</v>
      </c>
      <c r="K380" s="170">
        <v>491397</v>
      </c>
    </row>
    <row r="381" spans="1:11" s="7" customFormat="1" ht="27">
      <c r="A381" s="5" t="s">
        <v>2613</v>
      </c>
      <c r="B381" s="5" t="s">
        <v>0</v>
      </c>
      <c r="C381" s="6" t="s">
        <v>16</v>
      </c>
      <c r="D381" s="6" t="s">
        <v>16</v>
      </c>
      <c r="E381" s="14" t="s">
        <v>33</v>
      </c>
      <c r="F381" s="119">
        <v>6230632</v>
      </c>
      <c r="G381" s="120">
        <v>45271</v>
      </c>
      <c r="H381" s="140" t="s">
        <v>452</v>
      </c>
      <c r="I381" s="140" t="s">
        <v>447</v>
      </c>
      <c r="J381" s="148" t="s">
        <v>448</v>
      </c>
      <c r="K381" s="170">
        <v>77350</v>
      </c>
    </row>
    <row r="382" spans="1:11" s="7" customFormat="1" ht="27">
      <c r="A382" s="5" t="s">
        <v>2613</v>
      </c>
      <c r="B382" s="14" t="s">
        <v>15</v>
      </c>
      <c r="C382" s="6" t="s">
        <v>16</v>
      </c>
      <c r="D382" s="6" t="s">
        <v>16</v>
      </c>
      <c r="E382" s="14" t="s">
        <v>33</v>
      </c>
      <c r="F382" s="119">
        <v>6230633</v>
      </c>
      <c r="G382" s="120">
        <v>45271</v>
      </c>
      <c r="H382" s="140" t="s">
        <v>453</v>
      </c>
      <c r="I382" s="140" t="s">
        <v>454</v>
      </c>
      <c r="J382" s="148" t="s">
        <v>37</v>
      </c>
      <c r="K382" s="170" t="s">
        <v>455</v>
      </c>
    </row>
    <row r="383" spans="1:11" s="7" customFormat="1" ht="13.5">
      <c r="A383" s="5" t="s">
        <v>2613</v>
      </c>
      <c r="B383" s="14" t="s">
        <v>15</v>
      </c>
      <c r="C383" s="6" t="s">
        <v>16</v>
      </c>
      <c r="D383" s="6" t="s">
        <v>16</v>
      </c>
      <c r="E383" s="14" t="s">
        <v>33</v>
      </c>
      <c r="F383" s="119">
        <v>6230634</v>
      </c>
      <c r="G383" s="120">
        <v>45271</v>
      </c>
      <c r="H383" s="140" t="s">
        <v>456</v>
      </c>
      <c r="I383" s="140" t="s">
        <v>457</v>
      </c>
      <c r="J383" s="148" t="s">
        <v>458</v>
      </c>
      <c r="K383" s="170">
        <v>119000</v>
      </c>
    </row>
    <row r="384" spans="1:11" s="7" customFormat="1" ht="27">
      <c r="A384" s="5" t="s">
        <v>2613</v>
      </c>
      <c r="B384" s="5" t="s">
        <v>0</v>
      </c>
      <c r="C384" s="6" t="s">
        <v>16</v>
      </c>
      <c r="D384" s="6" t="s">
        <v>16</v>
      </c>
      <c r="E384" s="14" t="s">
        <v>33</v>
      </c>
      <c r="F384" s="119">
        <v>6230635</v>
      </c>
      <c r="G384" s="120">
        <v>45271</v>
      </c>
      <c r="H384" s="140" t="s">
        <v>459</v>
      </c>
      <c r="I384" s="140" t="s">
        <v>450</v>
      </c>
      <c r="J384" s="148" t="s">
        <v>451</v>
      </c>
      <c r="K384" s="170">
        <v>201705</v>
      </c>
    </row>
    <row r="385" spans="1:11" s="7" customFormat="1" ht="27">
      <c r="A385" s="5" t="s">
        <v>2613</v>
      </c>
      <c r="B385" s="14" t="s">
        <v>15</v>
      </c>
      <c r="C385" s="6" t="s">
        <v>16</v>
      </c>
      <c r="D385" s="6" t="s">
        <v>16</v>
      </c>
      <c r="E385" s="14" t="s">
        <v>33</v>
      </c>
      <c r="F385" s="119">
        <v>6230636</v>
      </c>
      <c r="G385" s="120">
        <v>45271</v>
      </c>
      <c r="H385" s="140" t="s">
        <v>460</v>
      </c>
      <c r="I385" s="140" t="s">
        <v>454</v>
      </c>
      <c r="J385" s="148" t="s">
        <v>37</v>
      </c>
      <c r="K385" s="170" t="s">
        <v>461</v>
      </c>
    </row>
    <row r="386" spans="1:11" s="7" customFormat="1" ht="13.5">
      <c r="A386" s="5" t="s">
        <v>2613</v>
      </c>
      <c r="B386" s="14" t="s">
        <v>15</v>
      </c>
      <c r="C386" s="6" t="s">
        <v>16</v>
      </c>
      <c r="D386" s="6" t="s">
        <v>16</v>
      </c>
      <c r="E386" s="14" t="s">
        <v>33</v>
      </c>
      <c r="F386" s="119">
        <v>6230637</v>
      </c>
      <c r="G386" s="120">
        <v>45271</v>
      </c>
      <c r="H386" s="140" t="s">
        <v>462</v>
      </c>
      <c r="I386" s="140" t="s">
        <v>463</v>
      </c>
      <c r="J386" s="148" t="s">
        <v>464</v>
      </c>
      <c r="K386" s="170">
        <v>1945650</v>
      </c>
    </row>
    <row r="387" spans="1:11" s="7" customFormat="1" ht="27">
      <c r="A387" s="5" t="s">
        <v>2613</v>
      </c>
      <c r="B387" s="14" t="s">
        <v>15</v>
      </c>
      <c r="C387" s="6" t="s">
        <v>16</v>
      </c>
      <c r="D387" s="6" t="s">
        <v>16</v>
      </c>
      <c r="E387" s="14" t="s">
        <v>33</v>
      </c>
      <c r="F387" s="119">
        <v>6230638</v>
      </c>
      <c r="G387" s="120">
        <v>45271</v>
      </c>
      <c r="H387" s="140" t="s">
        <v>465</v>
      </c>
      <c r="I387" s="140" t="s">
        <v>466</v>
      </c>
      <c r="J387" s="148" t="s">
        <v>467</v>
      </c>
      <c r="K387" s="170">
        <v>3153500</v>
      </c>
    </row>
    <row r="388" spans="1:11" s="7" customFormat="1" ht="13.5">
      <c r="A388" s="5" t="s">
        <v>2613</v>
      </c>
      <c r="B388" s="14" t="s">
        <v>15</v>
      </c>
      <c r="C388" s="6" t="s">
        <v>16</v>
      </c>
      <c r="D388" s="6" t="s">
        <v>16</v>
      </c>
      <c r="E388" s="14" t="s">
        <v>33</v>
      </c>
      <c r="F388" s="119">
        <v>6230639</v>
      </c>
      <c r="G388" s="120">
        <v>45271</v>
      </c>
      <c r="H388" s="140" t="s">
        <v>468</v>
      </c>
      <c r="I388" s="140" t="s">
        <v>469</v>
      </c>
      <c r="J388" s="148" t="s">
        <v>470</v>
      </c>
      <c r="K388" s="170">
        <v>217129</v>
      </c>
    </row>
    <row r="389" spans="1:11" s="7" customFormat="1" ht="13.5">
      <c r="A389" s="5" t="s">
        <v>2613</v>
      </c>
      <c r="B389" s="14" t="s">
        <v>15</v>
      </c>
      <c r="C389" s="6" t="s">
        <v>16</v>
      </c>
      <c r="D389" s="6" t="s">
        <v>16</v>
      </c>
      <c r="E389" s="14" t="s">
        <v>33</v>
      </c>
      <c r="F389" s="119">
        <v>6230640</v>
      </c>
      <c r="G389" s="120">
        <v>45271</v>
      </c>
      <c r="H389" s="140" t="s">
        <v>471</v>
      </c>
      <c r="I389" s="140" t="s">
        <v>472</v>
      </c>
      <c r="J389" s="148" t="s">
        <v>473</v>
      </c>
      <c r="K389" s="170">
        <v>370000</v>
      </c>
    </row>
    <row r="390" spans="1:11" s="7" customFormat="1" ht="27">
      <c r="A390" s="5" t="s">
        <v>2613</v>
      </c>
      <c r="B390" s="14" t="s">
        <v>15</v>
      </c>
      <c r="C390" s="6" t="s">
        <v>16</v>
      </c>
      <c r="D390" s="6" t="s">
        <v>16</v>
      </c>
      <c r="E390" s="14" t="s">
        <v>33</v>
      </c>
      <c r="F390" s="119">
        <v>6230641</v>
      </c>
      <c r="G390" s="120">
        <v>45271</v>
      </c>
      <c r="H390" s="140" t="s">
        <v>474</v>
      </c>
      <c r="I390" s="140" t="s">
        <v>475</v>
      </c>
      <c r="J390" s="148" t="s">
        <v>476</v>
      </c>
      <c r="K390" s="170">
        <v>2882228</v>
      </c>
    </row>
    <row r="391" spans="1:11" s="7" customFormat="1" ht="13.5">
      <c r="A391" s="5" t="s">
        <v>2613</v>
      </c>
      <c r="B391" s="14" t="s">
        <v>15</v>
      </c>
      <c r="C391" s="6" t="s">
        <v>16</v>
      </c>
      <c r="D391" s="6" t="s">
        <v>16</v>
      </c>
      <c r="E391" s="14" t="s">
        <v>33</v>
      </c>
      <c r="F391" s="119">
        <v>6230642</v>
      </c>
      <c r="G391" s="120">
        <v>45271</v>
      </c>
      <c r="H391" s="140" t="s">
        <v>477</v>
      </c>
      <c r="I391" s="140" t="s">
        <v>447</v>
      </c>
      <c r="J391" s="148" t="s">
        <v>448</v>
      </c>
      <c r="K391" s="170">
        <v>1324002</v>
      </c>
    </row>
    <row r="392" spans="1:11" s="7" customFormat="1" ht="13.5">
      <c r="A392" s="5" t="s">
        <v>2613</v>
      </c>
      <c r="B392" s="14" t="s">
        <v>15</v>
      </c>
      <c r="C392" s="6" t="s">
        <v>16</v>
      </c>
      <c r="D392" s="6" t="s">
        <v>16</v>
      </c>
      <c r="E392" s="14" t="s">
        <v>33</v>
      </c>
      <c r="F392" s="119">
        <v>6230643</v>
      </c>
      <c r="G392" s="120">
        <v>45271</v>
      </c>
      <c r="H392" s="140" t="s">
        <v>478</v>
      </c>
      <c r="I392" s="140" t="s">
        <v>444</v>
      </c>
      <c r="J392" s="148" t="s">
        <v>445</v>
      </c>
      <c r="K392" s="170">
        <v>65450</v>
      </c>
    </row>
    <row r="393" spans="1:11" s="7" customFormat="1" ht="27">
      <c r="A393" s="5" t="s">
        <v>2613</v>
      </c>
      <c r="B393" s="5" t="s">
        <v>17</v>
      </c>
      <c r="C393" s="119" t="s">
        <v>479</v>
      </c>
      <c r="D393" s="120">
        <v>45224</v>
      </c>
      <c r="E393" s="14" t="s">
        <v>33</v>
      </c>
      <c r="F393" s="119">
        <v>6230644</v>
      </c>
      <c r="G393" s="120">
        <v>45271</v>
      </c>
      <c r="H393" s="140" t="s">
        <v>480</v>
      </c>
      <c r="I393" s="140" t="s">
        <v>481</v>
      </c>
      <c r="J393" s="148" t="s">
        <v>482</v>
      </c>
      <c r="K393" s="170">
        <v>12875</v>
      </c>
    </row>
    <row r="394" spans="1:11" s="7" customFormat="1" ht="13.5">
      <c r="A394" s="5" t="s">
        <v>2613</v>
      </c>
      <c r="B394" s="14" t="s">
        <v>15</v>
      </c>
      <c r="C394" s="6" t="s">
        <v>16</v>
      </c>
      <c r="D394" s="6" t="s">
        <v>16</v>
      </c>
      <c r="E394" s="14" t="s">
        <v>33</v>
      </c>
      <c r="F394" s="119">
        <v>6230645</v>
      </c>
      <c r="G394" s="120">
        <v>45271</v>
      </c>
      <c r="H394" s="140" t="s">
        <v>483</v>
      </c>
      <c r="I394" s="140" t="s">
        <v>372</v>
      </c>
      <c r="J394" s="148" t="s">
        <v>373</v>
      </c>
      <c r="K394" s="170">
        <v>3998400</v>
      </c>
    </row>
    <row r="395" spans="1:11" s="7" customFormat="1" ht="27">
      <c r="A395" s="5" t="s">
        <v>2613</v>
      </c>
      <c r="B395" s="5" t="s">
        <v>0</v>
      </c>
      <c r="C395" s="6" t="s">
        <v>16</v>
      </c>
      <c r="D395" s="6" t="s">
        <v>16</v>
      </c>
      <c r="E395" s="14" t="s">
        <v>33</v>
      </c>
      <c r="F395" s="119">
        <v>6230646</v>
      </c>
      <c r="G395" s="120">
        <v>45271</v>
      </c>
      <c r="H395" s="140" t="s">
        <v>484</v>
      </c>
      <c r="I395" s="140" t="s">
        <v>372</v>
      </c>
      <c r="J395" s="148" t="s">
        <v>373</v>
      </c>
      <c r="K395" s="170">
        <v>10995600</v>
      </c>
    </row>
    <row r="396" spans="1:11" s="7" customFormat="1" ht="27">
      <c r="A396" s="5" t="s">
        <v>2613</v>
      </c>
      <c r="B396" s="5" t="s">
        <v>0</v>
      </c>
      <c r="C396" s="6" t="s">
        <v>16</v>
      </c>
      <c r="D396" s="6" t="s">
        <v>16</v>
      </c>
      <c r="E396" s="14" t="s">
        <v>33</v>
      </c>
      <c r="F396" s="119">
        <v>6230647</v>
      </c>
      <c r="G396" s="120">
        <v>45271</v>
      </c>
      <c r="H396" s="140" t="s">
        <v>485</v>
      </c>
      <c r="I396" s="140" t="s">
        <v>486</v>
      </c>
      <c r="J396" s="148" t="s">
        <v>487</v>
      </c>
      <c r="K396" s="170">
        <v>123641</v>
      </c>
    </row>
    <row r="397" spans="1:11" s="7" customFormat="1" ht="27">
      <c r="A397" s="5" t="s">
        <v>2613</v>
      </c>
      <c r="B397" s="14" t="s">
        <v>15</v>
      </c>
      <c r="C397" s="6" t="s">
        <v>16</v>
      </c>
      <c r="D397" s="6" t="s">
        <v>16</v>
      </c>
      <c r="E397" s="14" t="s">
        <v>33</v>
      </c>
      <c r="F397" s="119">
        <v>6230648</v>
      </c>
      <c r="G397" s="120">
        <v>45271</v>
      </c>
      <c r="H397" s="140" t="s">
        <v>488</v>
      </c>
      <c r="I397" s="140" t="s">
        <v>489</v>
      </c>
      <c r="J397" s="148" t="s">
        <v>490</v>
      </c>
      <c r="K397" s="170">
        <v>2827440</v>
      </c>
    </row>
    <row r="398" spans="1:11" s="7" customFormat="1" ht="27">
      <c r="A398" s="5" t="s">
        <v>2613</v>
      </c>
      <c r="B398" s="5" t="s">
        <v>3</v>
      </c>
      <c r="C398" s="122" t="s">
        <v>586</v>
      </c>
      <c r="D398" s="123">
        <v>44204</v>
      </c>
      <c r="E398" s="14" t="s">
        <v>33</v>
      </c>
      <c r="F398" s="119">
        <v>6230649</v>
      </c>
      <c r="G398" s="120">
        <v>45272</v>
      </c>
      <c r="H398" s="140" t="s">
        <v>491</v>
      </c>
      <c r="I398" s="14" t="s">
        <v>34</v>
      </c>
      <c r="J398" s="58" t="s">
        <v>35</v>
      </c>
      <c r="K398" s="170">
        <v>187220</v>
      </c>
    </row>
    <row r="399" spans="1:11" s="7" customFormat="1" ht="27">
      <c r="A399" s="5" t="s">
        <v>2613</v>
      </c>
      <c r="B399" s="14" t="s">
        <v>15</v>
      </c>
      <c r="C399" s="6" t="s">
        <v>16</v>
      </c>
      <c r="D399" s="6" t="s">
        <v>16</v>
      </c>
      <c r="E399" s="14" t="s">
        <v>33</v>
      </c>
      <c r="F399" s="119">
        <v>6230650</v>
      </c>
      <c r="G399" s="120">
        <v>45273</v>
      </c>
      <c r="H399" s="140" t="s">
        <v>492</v>
      </c>
      <c r="I399" s="140" t="s">
        <v>493</v>
      </c>
      <c r="J399" s="148" t="s">
        <v>494</v>
      </c>
      <c r="K399" s="170">
        <v>833000</v>
      </c>
    </row>
    <row r="400" spans="1:11" s="7" customFormat="1" ht="13.5">
      <c r="A400" s="5" t="s">
        <v>2613</v>
      </c>
      <c r="B400" s="14" t="s">
        <v>15</v>
      </c>
      <c r="C400" s="6" t="s">
        <v>16</v>
      </c>
      <c r="D400" s="6" t="s">
        <v>16</v>
      </c>
      <c r="E400" s="14" t="s">
        <v>33</v>
      </c>
      <c r="F400" s="119">
        <v>6230651</v>
      </c>
      <c r="G400" s="120">
        <v>45273</v>
      </c>
      <c r="H400" s="140" t="s">
        <v>495</v>
      </c>
      <c r="I400" s="140" t="s">
        <v>224</v>
      </c>
      <c r="J400" s="148" t="s">
        <v>496</v>
      </c>
      <c r="K400" s="170">
        <v>129000</v>
      </c>
    </row>
    <row r="401" spans="1:11" s="7" customFormat="1" ht="27">
      <c r="A401" s="5" t="s">
        <v>2613</v>
      </c>
      <c r="B401" s="5" t="s">
        <v>0</v>
      </c>
      <c r="C401" s="6" t="s">
        <v>16</v>
      </c>
      <c r="D401" s="6" t="s">
        <v>16</v>
      </c>
      <c r="E401" s="14" t="s">
        <v>33</v>
      </c>
      <c r="F401" s="119">
        <v>6230652</v>
      </c>
      <c r="G401" s="120">
        <v>45273</v>
      </c>
      <c r="H401" s="140" t="s">
        <v>497</v>
      </c>
      <c r="I401" s="140" t="s">
        <v>498</v>
      </c>
      <c r="J401" s="148" t="s">
        <v>499</v>
      </c>
      <c r="K401" s="170">
        <v>1114750</v>
      </c>
    </row>
    <row r="402" spans="1:11" s="7" customFormat="1" ht="27">
      <c r="A402" s="5" t="s">
        <v>2613</v>
      </c>
      <c r="B402" s="5" t="s">
        <v>17</v>
      </c>
      <c r="C402" s="119" t="s">
        <v>500</v>
      </c>
      <c r="D402" s="120">
        <v>45271</v>
      </c>
      <c r="E402" s="14" t="s">
        <v>33</v>
      </c>
      <c r="F402" s="119">
        <v>6230653</v>
      </c>
      <c r="G402" s="120">
        <v>45273</v>
      </c>
      <c r="H402" s="140" t="s">
        <v>501</v>
      </c>
      <c r="I402" s="140" t="s">
        <v>486</v>
      </c>
      <c r="J402" s="148" t="s">
        <v>487</v>
      </c>
      <c r="K402" s="170">
        <v>860489</v>
      </c>
    </row>
    <row r="403" spans="1:11" s="7" customFormat="1" ht="27">
      <c r="A403" s="5" t="s">
        <v>2613</v>
      </c>
      <c r="B403" s="5" t="s">
        <v>17</v>
      </c>
      <c r="C403" s="119" t="s">
        <v>502</v>
      </c>
      <c r="D403" s="120">
        <v>45272</v>
      </c>
      <c r="E403" s="14" t="s">
        <v>33</v>
      </c>
      <c r="F403" s="119">
        <v>6230654</v>
      </c>
      <c r="G403" s="120">
        <v>45273</v>
      </c>
      <c r="H403" s="140" t="s">
        <v>503</v>
      </c>
      <c r="I403" s="140" t="s">
        <v>504</v>
      </c>
      <c r="J403" s="148" t="s">
        <v>505</v>
      </c>
      <c r="K403" s="170">
        <v>22145662</v>
      </c>
    </row>
    <row r="404" spans="1:11" s="7" customFormat="1" ht="27">
      <c r="A404" s="5" t="s">
        <v>2613</v>
      </c>
      <c r="B404" s="5" t="s">
        <v>0</v>
      </c>
      <c r="C404" s="6" t="s">
        <v>16</v>
      </c>
      <c r="D404" s="6" t="s">
        <v>16</v>
      </c>
      <c r="E404" s="14" t="s">
        <v>33</v>
      </c>
      <c r="F404" s="119">
        <v>6230655</v>
      </c>
      <c r="G404" s="120">
        <v>45273</v>
      </c>
      <c r="H404" s="140" t="s">
        <v>506</v>
      </c>
      <c r="I404" s="140" t="s">
        <v>507</v>
      </c>
      <c r="J404" s="148" t="s">
        <v>508</v>
      </c>
      <c r="K404" s="170">
        <v>146497</v>
      </c>
    </row>
    <row r="405" spans="1:11" s="7" customFormat="1" ht="27">
      <c r="A405" s="5" t="s">
        <v>2613</v>
      </c>
      <c r="B405" s="5" t="s">
        <v>3</v>
      </c>
      <c r="C405" s="119" t="s">
        <v>509</v>
      </c>
      <c r="D405" s="120">
        <v>44476</v>
      </c>
      <c r="E405" s="14" t="s">
        <v>33</v>
      </c>
      <c r="F405" s="119">
        <v>6230656</v>
      </c>
      <c r="G405" s="120">
        <v>45273</v>
      </c>
      <c r="H405" s="140" t="s">
        <v>510</v>
      </c>
      <c r="I405" s="140" t="s">
        <v>511</v>
      </c>
      <c r="J405" s="148" t="s">
        <v>512</v>
      </c>
      <c r="K405" s="170">
        <v>220290</v>
      </c>
    </row>
    <row r="406" spans="1:11" s="7" customFormat="1" ht="27">
      <c r="A406" s="5" t="s">
        <v>2613</v>
      </c>
      <c r="B406" s="5" t="s">
        <v>3</v>
      </c>
      <c r="C406" s="122" t="s">
        <v>586</v>
      </c>
      <c r="D406" s="123">
        <v>44204</v>
      </c>
      <c r="E406" s="14" t="s">
        <v>33</v>
      </c>
      <c r="F406" s="119">
        <v>6230657</v>
      </c>
      <c r="G406" s="120">
        <v>45274</v>
      </c>
      <c r="H406" s="140" t="s">
        <v>513</v>
      </c>
      <c r="I406" s="14" t="s">
        <v>34</v>
      </c>
      <c r="J406" s="58" t="s">
        <v>35</v>
      </c>
      <c r="K406" s="170">
        <v>207436</v>
      </c>
    </row>
    <row r="407" spans="1:11" s="7" customFormat="1" ht="27">
      <c r="A407" s="5" t="s">
        <v>2613</v>
      </c>
      <c r="B407" s="5" t="s">
        <v>0</v>
      </c>
      <c r="C407" s="6" t="s">
        <v>16</v>
      </c>
      <c r="D407" s="6" t="s">
        <v>16</v>
      </c>
      <c r="E407" s="14" t="s">
        <v>33</v>
      </c>
      <c r="F407" s="119">
        <v>6230658</v>
      </c>
      <c r="G407" s="120">
        <v>45275</v>
      </c>
      <c r="H407" s="140" t="s">
        <v>514</v>
      </c>
      <c r="I407" s="140" t="s">
        <v>515</v>
      </c>
      <c r="J407" s="148" t="s">
        <v>516</v>
      </c>
      <c r="K407" s="170">
        <v>150000</v>
      </c>
    </row>
    <row r="408" spans="1:11" s="7" customFormat="1" ht="13.5">
      <c r="A408" s="5" t="s">
        <v>2613</v>
      </c>
      <c r="B408" s="14" t="s">
        <v>15</v>
      </c>
      <c r="C408" s="6" t="s">
        <v>16</v>
      </c>
      <c r="D408" s="6" t="s">
        <v>16</v>
      </c>
      <c r="E408" s="14" t="s">
        <v>33</v>
      </c>
      <c r="F408" s="119">
        <v>6230659</v>
      </c>
      <c r="G408" s="120">
        <v>45275</v>
      </c>
      <c r="H408" s="140" t="s">
        <v>517</v>
      </c>
      <c r="I408" s="140" t="s">
        <v>518</v>
      </c>
      <c r="J408" s="148" t="s">
        <v>519</v>
      </c>
      <c r="K408" s="170">
        <v>60653</v>
      </c>
    </row>
    <row r="409" spans="1:11" s="7" customFormat="1" ht="13.5">
      <c r="A409" s="5" t="s">
        <v>2613</v>
      </c>
      <c r="B409" s="14" t="s">
        <v>15</v>
      </c>
      <c r="C409" s="6" t="s">
        <v>16</v>
      </c>
      <c r="D409" s="6" t="s">
        <v>16</v>
      </c>
      <c r="E409" s="14" t="s">
        <v>33</v>
      </c>
      <c r="F409" s="119">
        <v>6230660</v>
      </c>
      <c r="G409" s="120">
        <v>45275</v>
      </c>
      <c r="H409" s="140" t="s">
        <v>520</v>
      </c>
      <c r="I409" s="140" t="s">
        <v>518</v>
      </c>
      <c r="J409" s="148" t="s">
        <v>519</v>
      </c>
      <c r="K409" s="170">
        <v>91626</v>
      </c>
    </row>
    <row r="410" spans="1:11" s="7" customFormat="1" ht="13.5">
      <c r="A410" s="5" t="s">
        <v>2613</v>
      </c>
      <c r="B410" s="14" t="s">
        <v>15</v>
      </c>
      <c r="C410" s="6" t="s">
        <v>16</v>
      </c>
      <c r="D410" s="6" t="s">
        <v>16</v>
      </c>
      <c r="E410" s="14" t="s">
        <v>33</v>
      </c>
      <c r="F410" s="119">
        <v>6230662</v>
      </c>
      <c r="G410" s="120">
        <v>45275</v>
      </c>
      <c r="H410" s="140" t="s">
        <v>521</v>
      </c>
      <c r="I410" s="140" t="s">
        <v>522</v>
      </c>
      <c r="J410" s="148" t="s">
        <v>523</v>
      </c>
      <c r="K410" s="170">
        <v>340000</v>
      </c>
    </row>
    <row r="411" spans="1:11" s="7" customFormat="1" ht="27">
      <c r="A411" s="5" t="s">
        <v>2613</v>
      </c>
      <c r="B411" s="5" t="s">
        <v>3</v>
      </c>
      <c r="C411" s="119" t="s">
        <v>524</v>
      </c>
      <c r="D411" s="120">
        <v>44476</v>
      </c>
      <c r="E411" s="14" t="s">
        <v>33</v>
      </c>
      <c r="F411" s="119">
        <v>6230665</v>
      </c>
      <c r="G411" s="120">
        <v>45278</v>
      </c>
      <c r="H411" s="140" t="s">
        <v>525</v>
      </c>
      <c r="I411" s="140" t="s">
        <v>526</v>
      </c>
      <c r="J411" s="148" t="s">
        <v>527</v>
      </c>
      <c r="K411" s="170">
        <v>146728</v>
      </c>
    </row>
    <row r="412" spans="1:11" s="7" customFormat="1" ht="13.5">
      <c r="A412" s="5" t="s">
        <v>2613</v>
      </c>
      <c r="B412" s="14" t="s">
        <v>15</v>
      </c>
      <c r="C412" s="6" t="s">
        <v>16</v>
      </c>
      <c r="D412" s="6" t="s">
        <v>16</v>
      </c>
      <c r="E412" s="14" t="s">
        <v>33</v>
      </c>
      <c r="F412" s="119">
        <v>6230666</v>
      </c>
      <c r="G412" s="120">
        <v>45278</v>
      </c>
      <c r="H412" s="140" t="s">
        <v>528</v>
      </c>
      <c r="I412" s="140" t="s">
        <v>529</v>
      </c>
      <c r="J412" s="148" t="s">
        <v>530</v>
      </c>
      <c r="K412" s="170">
        <v>1785000</v>
      </c>
    </row>
    <row r="413" spans="1:11" s="7" customFormat="1" ht="27">
      <c r="A413" s="5" t="s">
        <v>2613</v>
      </c>
      <c r="B413" s="5" t="s">
        <v>0</v>
      </c>
      <c r="C413" s="6" t="s">
        <v>16</v>
      </c>
      <c r="D413" s="6" t="s">
        <v>16</v>
      </c>
      <c r="E413" s="14" t="s">
        <v>33</v>
      </c>
      <c r="F413" s="119">
        <v>6230667</v>
      </c>
      <c r="G413" s="120">
        <v>45278</v>
      </c>
      <c r="H413" s="140" t="s">
        <v>531</v>
      </c>
      <c r="I413" s="140" t="s">
        <v>532</v>
      </c>
      <c r="J413" s="148" t="s">
        <v>533</v>
      </c>
      <c r="K413" s="170">
        <v>90000</v>
      </c>
    </row>
    <row r="414" spans="1:11" s="7" customFormat="1" ht="27">
      <c r="A414" s="5" t="s">
        <v>2613</v>
      </c>
      <c r="B414" s="14" t="s">
        <v>15</v>
      </c>
      <c r="C414" s="6" t="s">
        <v>16</v>
      </c>
      <c r="D414" s="6" t="s">
        <v>16</v>
      </c>
      <c r="E414" s="14" t="s">
        <v>33</v>
      </c>
      <c r="F414" s="119">
        <v>6230668</v>
      </c>
      <c r="G414" s="120">
        <v>45278</v>
      </c>
      <c r="H414" s="140" t="s">
        <v>534</v>
      </c>
      <c r="I414" s="140" t="s">
        <v>535</v>
      </c>
      <c r="J414" s="148" t="s">
        <v>536</v>
      </c>
      <c r="K414" s="170">
        <v>618800</v>
      </c>
    </row>
    <row r="415" spans="1:11" s="7" customFormat="1" ht="27">
      <c r="A415" s="5" t="s">
        <v>2613</v>
      </c>
      <c r="B415" s="5" t="s">
        <v>0</v>
      </c>
      <c r="C415" s="6" t="s">
        <v>16</v>
      </c>
      <c r="D415" s="6" t="s">
        <v>16</v>
      </c>
      <c r="E415" s="14" t="s">
        <v>33</v>
      </c>
      <c r="F415" s="119">
        <v>6230669</v>
      </c>
      <c r="G415" s="120">
        <v>45278</v>
      </c>
      <c r="H415" s="140" t="s">
        <v>537</v>
      </c>
      <c r="I415" s="140" t="s">
        <v>538</v>
      </c>
      <c r="J415" s="148" t="s">
        <v>539</v>
      </c>
      <c r="K415" s="170">
        <v>690200</v>
      </c>
    </row>
    <row r="416" spans="1:11" s="7" customFormat="1" ht="27">
      <c r="A416" s="5" t="s">
        <v>2613</v>
      </c>
      <c r="B416" s="14" t="s">
        <v>15</v>
      </c>
      <c r="C416" s="6" t="s">
        <v>16</v>
      </c>
      <c r="D416" s="6" t="s">
        <v>16</v>
      </c>
      <c r="E416" s="14" t="s">
        <v>33</v>
      </c>
      <c r="F416" s="119">
        <v>6230670</v>
      </c>
      <c r="G416" s="120">
        <v>45278</v>
      </c>
      <c r="H416" s="140" t="s">
        <v>540</v>
      </c>
      <c r="I416" s="140" t="s">
        <v>466</v>
      </c>
      <c r="J416" s="148" t="s">
        <v>467</v>
      </c>
      <c r="K416" s="170">
        <v>47600</v>
      </c>
    </row>
    <row r="417" spans="1:11" s="7" customFormat="1" ht="13.5">
      <c r="A417" s="5" t="s">
        <v>2613</v>
      </c>
      <c r="B417" s="14" t="s">
        <v>15</v>
      </c>
      <c r="C417" s="6" t="s">
        <v>16</v>
      </c>
      <c r="D417" s="6" t="s">
        <v>16</v>
      </c>
      <c r="E417" s="14" t="s">
        <v>33</v>
      </c>
      <c r="F417" s="119">
        <v>6230671</v>
      </c>
      <c r="G417" s="120">
        <v>45279</v>
      </c>
      <c r="H417" s="140" t="s">
        <v>541</v>
      </c>
      <c r="I417" s="140" t="s">
        <v>542</v>
      </c>
      <c r="J417" s="148" t="s">
        <v>543</v>
      </c>
      <c r="K417" s="170">
        <v>221340</v>
      </c>
    </row>
    <row r="418" spans="1:11" s="7" customFormat="1" ht="27">
      <c r="A418" s="5" t="s">
        <v>2613</v>
      </c>
      <c r="B418" s="14" t="s">
        <v>15</v>
      </c>
      <c r="C418" s="6" t="s">
        <v>16</v>
      </c>
      <c r="D418" s="6" t="s">
        <v>16</v>
      </c>
      <c r="E418" s="14" t="s">
        <v>33</v>
      </c>
      <c r="F418" s="119">
        <v>6230672</v>
      </c>
      <c r="G418" s="120">
        <v>45279</v>
      </c>
      <c r="H418" s="140" t="s">
        <v>544</v>
      </c>
      <c r="I418" s="140" t="s">
        <v>475</v>
      </c>
      <c r="J418" s="148" t="s">
        <v>476</v>
      </c>
      <c r="K418" s="170">
        <v>95859</v>
      </c>
    </row>
    <row r="419" spans="1:11" s="7" customFormat="1" ht="27">
      <c r="A419" s="5" t="s">
        <v>2613</v>
      </c>
      <c r="B419" s="14" t="s">
        <v>15</v>
      </c>
      <c r="C419" s="6" t="s">
        <v>16</v>
      </c>
      <c r="D419" s="6" t="s">
        <v>16</v>
      </c>
      <c r="E419" s="14" t="s">
        <v>33</v>
      </c>
      <c r="F419" s="119">
        <v>6230673</v>
      </c>
      <c r="G419" s="120">
        <v>45279</v>
      </c>
      <c r="H419" s="140" t="s">
        <v>545</v>
      </c>
      <c r="I419" s="140" t="s">
        <v>475</v>
      </c>
      <c r="J419" s="148" t="s">
        <v>476</v>
      </c>
      <c r="K419" s="170">
        <v>330765</v>
      </c>
    </row>
    <row r="420" spans="1:11" s="7" customFormat="1" ht="13.5">
      <c r="A420" s="5" t="s">
        <v>2613</v>
      </c>
      <c r="B420" s="14" t="s">
        <v>15</v>
      </c>
      <c r="C420" s="6" t="s">
        <v>16</v>
      </c>
      <c r="D420" s="6" t="s">
        <v>16</v>
      </c>
      <c r="E420" s="14" t="s">
        <v>33</v>
      </c>
      <c r="F420" s="119">
        <v>6230674</v>
      </c>
      <c r="G420" s="120">
        <v>45279</v>
      </c>
      <c r="H420" s="140" t="s">
        <v>546</v>
      </c>
      <c r="I420" s="84" t="s">
        <v>853</v>
      </c>
      <c r="J420" s="126" t="s">
        <v>381</v>
      </c>
      <c r="K420" s="170">
        <v>1968891</v>
      </c>
    </row>
    <row r="421" spans="1:11" s="7" customFormat="1" ht="13.5">
      <c r="A421" s="5" t="s">
        <v>2613</v>
      </c>
      <c r="B421" s="14" t="s">
        <v>15</v>
      </c>
      <c r="C421" s="6" t="s">
        <v>16</v>
      </c>
      <c r="D421" s="6" t="s">
        <v>16</v>
      </c>
      <c r="E421" s="14" t="s">
        <v>33</v>
      </c>
      <c r="F421" s="119">
        <v>6230677</v>
      </c>
      <c r="G421" s="120">
        <v>45280</v>
      </c>
      <c r="H421" s="140" t="s">
        <v>547</v>
      </c>
      <c r="I421" s="140" t="s">
        <v>548</v>
      </c>
      <c r="J421" s="148" t="s">
        <v>549</v>
      </c>
      <c r="K421" s="170">
        <v>360070</v>
      </c>
    </row>
    <row r="422" spans="1:11" s="7" customFormat="1" ht="13.5">
      <c r="A422" s="5" t="s">
        <v>2613</v>
      </c>
      <c r="B422" s="14" t="s">
        <v>15</v>
      </c>
      <c r="C422" s="6" t="s">
        <v>16</v>
      </c>
      <c r="D422" s="6" t="s">
        <v>16</v>
      </c>
      <c r="E422" s="14" t="s">
        <v>33</v>
      </c>
      <c r="F422" s="119">
        <v>6230678</v>
      </c>
      <c r="G422" s="120">
        <v>45280</v>
      </c>
      <c r="H422" s="140" t="s">
        <v>550</v>
      </c>
      <c r="I422" s="140" t="s">
        <v>551</v>
      </c>
      <c r="J422" s="148" t="s">
        <v>552</v>
      </c>
      <c r="K422" s="170">
        <v>83300</v>
      </c>
    </row>
    <row r="423" spans="1:11" s="7" customFormat="1" ht="27">
      <c r="A423" s="5" t="s">
        <v>2613</v>
      </c>
      <c r="B423" s="5" t="s">
        <v>0</v>
      </c>
      <c r="C423" s="6" t="s">
        <v>16</v>
      </c>
      <c r="D423" s="6" t="s">
        <v>16</v>
      </c>
      <c r="E423" s="14" t="s">
        <v>33</v>
      </c>
      <c r="F423" s="119">
        <v>6230679</v>
      </c>
      <c r="G423" s="120">
        <v>45281</v>
      </c>
      <c r="H423" s="140" t="s">
        <v>553</v>
      </c>
      <c r="I423" s="140" t="s">
        <v>554</v>
      </c>
      <c r="J423" s="148" t="s">
        <v>555</v>
      </c>
      <c r="K423" s="170">
        <v>1187308</v>
      </c>
    </row>
    <row r="424" spans="1:11" s="7" customFormat="1" ht="13.5">
      <c r="A424" s="5" t="s">
        <v>2613</v>
      </c>
      <c r="B424" s="14" t="s">
        <v>15</v>
      </c>
      <c r="C424" s="6" t="s">
        <v>16</v>
      </c>
      <c r="D424" s="6" t="s">
        <v>16</v>
      </c>
      <c r="E424" s="14" t="s">
        <v>33</v>
      </c>
      <c r="F424" s="119">
        <v>6230680</v>
      </c>
      <c r="G424" s="120">
        <v>45281</v>
      </c>
      <c r="H424" s="140" t="s">
        <v>556</v>
      </c>
      <c r="I424" s="140" t="s">
        <v>224</v>
      </c>
      <c r="J424" s="148" t="s">
        <v>496</v>
      </c>
      <c r="K424" s="170">
        <v>42000</v>
      </c>
    </row>
    <row r="425" spans="1:11" s="7" customFormat="1" ht="27">
      <c r="A425" s="5" t="s">
        <v>2613</v>
      </c>
      <c r="B425" s="14" t="s">
        <v>15</v>
      </c>
      <c r="C425" s="6" t="s">
        <v>16</v>
      </c>
      <c r="D425" s="6" t="s">
        <v>16</v>
      </c>
      <c r="E425" s="14" t="s">
        <v>33</v>
      </c>
      <c r="F425" s="119">
        <v>6230682</v>
      </c>
      <c r="G425" s="120">
        <v>45282</v>
      </c>
      <c r="H425" s="140" t="s">
        <v>557</v>
      </c>
      <c r="I425" s="140" t="s">
        <v>486</v>
      </c>
      <c r="J425" s="148" t="s">
        <v>487</v>
      </c>
      <c r="K425" s="170">
        <v>447309</v>
      </c>
    </row>
    <row r="426" spans="1:11" s="7" customFormat="1" ht="27">
      <c r="A426" s="5" t="s">
        <v>2613</v>
      </c>
      <c r="B426" s="14" t="s">
        <v>15</v>
      </c>
      <c r="C426" s="6" t="s">
        <v>16</v>
      </c>
      <c r="D426" s="6" t="s">
        <v>16</v>
      </c>
      <c r="E426" s="14" t="s">
        <v>33</v>
      </c>
      <c r="F426" s="119">
        <v>6230683</v>
      </c>
      <c r="G426" s="120">
        <v>45286</v>
      </c>
      <c r="H426" s="140" t="s">
        <v>558</v>
      </c>
      <c r="I426" s="140" t="s">
        <v>486</v>
      </c>
      <c r="J426" s="148" t="s">
        <v>487</v>
      </c>
      <c r="K426" s="170">
        <v>890120</v>
      </c>
    </row>
    <row r="427" spans="1:11" s="7" customFormat="1" ht="27">
      <c r="A427" s="5" t="s">
        <v>2613</v>
      </c>
      <c r="B427" s="5" t="s">
        <v>0</v>
      </c>
      <c r="C427" s="6" t="s">
        <v>16</v>
      </c>
      <c r="D427" s="6" t="s">
        <v>16</v>
      </c>
      <c r="E427" s="14" t="s">
        <v>33</v>
      </c>
      <c r="F427" s="119">
        <v>6230684</v>
      </c>
      <c r="G427" s="120">
        <v>45286</v>
      </c>
      <c r="H427" s="140" t="s">
        <v>559</v>
      </c>
      <c r="I427" s="140" t="s">
        <v>538</v>
      </c>
      <c r="J427" s="148" t="s">
        <v>539</v>
      </c>
      <c r="K427" s="170">
        <v>142800</v>
      </c>
    </row>
    <row r="428" spans="1:11" s="7" customFormat="1" ht="13.5">
      <c r="A428" s="5" t="s">
        <v>2613</v>
      </c>
      <c r="B428" s="14" t="s">
        <v>15</v>
      </c>
      <c r="C428" s="6" t="s">
        <v>16</v>
      </c>
      <c r="D428" s="6" t="s">
        <v>16</v>
      </c>
      <c r="E428" s="14" t="s">
        <v>33</v>
      </c>
      <c r="F428" s="119">
        <v>6230685</v>
      </c>
      <c r="G428" s="120">
        <v>45286</v>
      </c>
      <c r="H428" s="140" t="s">
        <v>560</v>
      </c>
      <c r="I428" s="140" t="s">
        <v>447</v>
      </c>
      <c r="J428" s="148" t="s">
        <v>448</v>
      </c>
      <c r="K428" s="170">
        <v>585616</v>
      </c>
    </row>
    <row r="429" spans="1:11" s="7" customFormat="1" ht="13.5">
      <c r="A429" s="5" t="s">
        <v>2613</v>
      </c>
      <c r="B429" s="14" t="s">
        <v>15</v>
      </c>
      <c r="C429" s="6" t="s">
        <v>16</v>
      </c>
      <c r="D429" s="6" t="s">
        <v>16</v>
      </c>
      <c r="E429" s="14" t="s">
        <v>33</v>
      </c>
      <c r="F429" s="119">
        <v>6230686</v>
      </c>
      <c r="G429" s="120">
        <v>45286</v>
      </c>
      <c r="H429" s="140" t="s">
        <v>561</v>
      </c>
      <c r="I429" s="140" t="s">
        <v>447</v>
      </c>
      <c r="J429" s="148" t="s">
        <v>448</v>
      </c>
      <c r="K429" s="170">
        <v>77350</v>
      </c>
    </row>
    <row r="430" spans="1:11" s="7" customFormat="1" ht="27">
      <c r="A430" s="5" t="s">
        <v>2613</v>
      </c>
      <c r="B430" s="5" t="s">
        <v>17</v>
      </c>
      <c r="C430" s="119" t="s">
        <v>479</v>
      </c>
      <c r="D430" s="120">
        <v>45224</v>
      </c>
      <c r="E430" s="14" t="s">
        <v>33</v>
      </c>
      <c r="F430" s="119">
        <v>6230694</v>
      </c>
      <c r="G430" s="120">
        <v>45286</v>
      </c>
      <c r="H430" s="140" t="s">
        <v>562</v>
      </c>
      <c r="I430" s="140" t="s">
        <v>481</v>
      </c>
      <c r="J430" s="148" t="s">
        <v>482</v>
      </c>
      <c r="K430" s="170">
        <v>19054</v>
      </c>
    </row>
    <row r="431" spans="1:11" s="7" customFormat="1" ht="27">
      <c r="A431" s="5" t="s">
        <v>2613</v>
      </c>
      <c r="B431" s="5" t="s">
        <v>0</v>
      </c>
      <c r="C431" s="6" t="s">
        <v>16</v>
      </c>
      <c r="D431" s="6" t="s">
        <v>16</v>
      </c>
      <c r="E431" s="14" t="s">
        <v>33</v>
      </c>
      <c r="F431" s="119">
        <v>6230695</v>
      </c>
      <c r="G431" s="120">
        <v>45287</v>
      </c>
      <c r="H431" s="140" t="s">
        <v>563</v>
      </c>
      <c r="I431" s="140" t="s">
        <v>450</v>
      </c>
      <c r="J431" s="148" t="s">
        <v>451</v>
      </c>
      <c r="K431" s="170">
        <v>398204</v>
      </c>
    </row>
    <row r="432" spans="1:11" s="7" customFormat="1" ht="27">
      <c r="A432" s="5" t="s">
        <v>2613</v>
      </c>
      <c r="B432" s="84" t="s">
        <v>346</v>
      </c>
      <c r="C432" s="6" t="s">
        <v>16</v>
      </c>
      <c r="D432" s="6" t="s">
        <v>16</v>
      </c>
      <c r="E432" s="14" t="s">
        <v>33</v>
      </c>
      <c r="F432" s="119">
        <v>6230698</v>
      </c>
      <c r="G432" s="120">
        <v>45287</v>
      </c>
      <c r="H432" s="140" t="s">
        <v>564</v>
      </c>
      <c r="I432" s="84" t="s">
        <v>682</v>
      </c>
      <c r="J432" s="126" t="s">
        <v>392</v>
      </c>
      <c r="K432" s="170">
        <v>12900000</v>
      </c>
    </row>
    <row r="433" spans="1:11" s="7" customFormat="1" ht="13.5">
      <c r="A433" s="5" t="s">
        <v>2613</v>
      </c>
      <c r="B433" s="84" t="s">
        <v>346</v>
      </c>
      <c r="C433" s="6" t="s">
        <v>16</v>
      </c>
      <c r="D433" s="6" t="s">
        <v>16</v>
      </c>
      <c r="E433" s="14" t="s">
        <v>33</v>
      </c>
      <c r="F433" s="119">
        <v>6230699</v>
      </c>
      <c r="G433" s="120">
        <v>45287</v>
      </c>
      <c r="H433" s="140" t="s">
        <v>565</v>
      </c>
      <c r="I433" s="84" t="s">
        <v>682</v>
      </c>
      <c r="J433" s="126" t="s">
        <v>392</v>
      </c>
      <c r="K433" s="170">
        <v>3500000</v>
      </c>
    </row>
    <row r="434" spans="1:11" s="7" customFormat="1" ht="27">
      <c r="A434" s="5" t="s">
        <v>2613</v>
      </c>
      <c r="B434" s="5" t="s">
        <v>0</v>
      </c>
      <c r="C434" s="6" t="s">
        <v>16</v>
      </c>
      <c r="D434" s="6" t="s">
        <v>16</v>
      </c>
      <c r="E434" s="14" t="s">
        <v>33</v>
      </c>
      <c r="F434" s="119">
        <v>6230704</v>
      </c>
      <c r="G434" s="120">
        <v>45287</v>
      </c>
      <c r="H434" s="140" t="s">
        <v>566</v>
      </c>
      <c r="I434" s="140" t="s">
        <v>567</v>
      </c>
      <c r="J434" s="148" t="s">
        <v>568</v>
      </c>
      <c r="K434" s="170">
        <v>270000</v>
      </c>
    </row>
    <row r="435" spans="1:11" s="7" customFormat="1" ht="27">
      <c r="A435" s="5" t="s">
        <v>2613</v>
      </c>
      <c r="B435" s="5" t="s">
        <v>0</v>
      </c>
      <c r="C435" s="6" t="s">
        <v>16</v>
      </c>
      <c r="D435" s="6" t="s">
        <v>16</v>
      </c>
      <c r="E435" s="14" t="s">
        <v>33</v>
      </c>
      <c r="F435" s="119">
        <v>6230706</v>
      </c>
      <c r="G435" s="120">
        <v>45287</v>
      </c>
      <c r="H435" s="140" t="s">
        <v>569</v>
      </c>
      <c r="I435" s="140" t="s">
        <v>570</v>
      </c>
      <c r="J435" s="148" t="s">
        <v>571</v>
      </c>
      <c r="K435" s="170">
        <v>232050</v>
      </c>
    </row>
    <row r="436" spans="1:11" s="7" customFormat="1" ht="27">
      <c r="A436" s="5" t="s">
        <v>2613</v>
      </c>
      <c r="B436" s="5" t="s">
        <v>0</v>
      </c>
      <c r="C436" s="6" t="s">
        <v>16</v>
      </c>
      <c r="D436" s="6" t="s">
        <v>16</v>
      </c>
      <c r="E436" s="14" t="s">
        <v>33</v>
      </c>
      <c r="F436" s="119">
        <v>6230709</v>
      </c>
      <c r="G436" s="120">
        <v>45288</v>
      </c>
      <c r="H436" s="140" t="s">
        <v>572</v>
      </c>
      <c r="I436" s="140" t="s">
        <v>450</v>
      </c>
      <c r="J436" s="148" t="s">
        <v>451</v>
      </c>
      <c r="K436" s="170">
        <v>353131</v>
      </c>
    </row>
    <row r="437" spans="1:11" s="7" customFormat="1" ht="27">
      <c r="A437" s="5" t="s">
        <v>2613</v>
      </c>
      <c r="B437" s="5" t="s">
        <v>17</v>
      </c>
      <c r="C437" s="119" t="s">
        <v>573</v>
      </c>
      <c r="D437" s="120">
        <v>45287</v>
      </c>
      <c r="E437" s="14" t="s">
        <v>33</v>
      </c>
      <c r="F437" s="119">
        <v>6230710</v>
      </c>
      <c r="G437" s="120">
        <v>45288</v>
      </c>
      <c r="H437" s="140" t="s">
        <v>574</v>
      </c>
      <c r="I437" s="140" t="s">
        <v>575</v>
      </c>
      <c r="J437" s="148" t="s">
        <v>576</v>
      </c>
      <c r="K437" s="170">
        <v>904400</v>
      </c>
    </row>
    <row r="438" spans="1:11" s="7" customFormat="1" ht="27">
      <c r="A438" s="5" t="s">
        <v>2613</v>
      </c>
      <c r="B438" s="14" t="s">
        <v>15</v>
      </c>
      <c r="C438" s="6" t="s">
        <v>16</v>
      </c>
      <c r="D438" s="6" t="s">
        <v>16</v>
      </c>
      <c r="E438" s="14" t="s">
        <v>33</v>
      </c>
      <c r="F438" s="119">
        <v>6230711</v>
      </c>
      <c r="G438" s="120">
        <v>45288</v>
      </c>
      <c r="H438" s="140" t="s">
        <v>577</v>
      </c>
      <c r="I438" s="140" t="s">
        <v>486</v>
      </c>
      <c r="J438" s="148" t="s">
        <v>487</v>
      </c>
      <c r="K438" s="170">
        <v>279650</v>
      </c>
    </row>
    <row r="439" spans="1:11" s="7" customFormat="1" ht="13.5">
      <c r="A439" s="5" t="s">
        <v>2613</v>
      </c>
      <c r="B439" s="14" t="s">
        <v>15</v>
      </c>
      <c r="C439" s="6" t="s">
        <v>16</v>
      </c>
      <c r="D439" s="6" t="s">
        <v>16</v>
      </c>
      <c r="E439" s="14" t="s">
        <v>33</v>
      </c>
      <c r="F439" s="119">
        <v>6230717</v>
      </c>
      <c r="G439" s="120">
        <v>45289</v>
      </c>
      <c r="H439" s="140" t="s">
        <v>578</v>
      </c>
      <c r="I439" s="140" t="s">
        <v>447</v>
      </c>
      <c r="J439" s="148" t="s">
        <v>448</v>
      </c>
      <c r="K439" s="170">
        <v>66102</v>
      </c>
    </row>
    <row r="440" spans="1:11" s="7" customFormat="1" ht="27">
      <c r="A440" s="5" t="s">
        <v>2613</v>
      </c>
      <c r="B440" s="5" t="s">
        <v>0</v>
      </c>
      <c r="C440" s="6" t="s">
        <v>16</v>
      </c>
      <c r="D440" s="6" t="s">
        <v>16</v>
      </c>
      <c r="E440" s="14" t="s">
        <v>33</v>
      </c>
      <c r="F440" s="119">
        <v>6230718</v>
      </c>
      <c r="G440" s="120">
        <v>45289</v>
      </c>
      <c r="H440" s="140" t="s">
        <v>579</v>
      </c>
      <c r="I440" s="140" t="s">
        <v>570</v>
      </c>
      <c r="J440" s="148" t="s">
        <v>571</v>
      </c>
      <c r="K440" s="170">
        <v>154700</v>
      </c>
    </row>
    <row r="441" spans="1:11" s="7" customFormat="1" ht="27">
      <c r="A441" s="5" t="s">
        <v>2615</v>
      </c>
      <c r="B441" s="14" t="s">
        <v>15</v>
      </c>
      <c r="C441" s="6" t="s">
        <v>16</v>
      </c>
      <c r="D441" s="6" t="s">
        <v>16</v>
      </c>
      <c r="E441" s="14" t="s">
        <v>33</v>
      </c>
      <c r="F441" s="61">
        <v>7230392</v>
      </c>
      <c r="G441" s="65">
        <v>45262</v>
      </c>
      <c r="H441" s="77" t="s">
        <v>702</v>
      </c>
      <c r="I441" s="77" t="s">
        <v>703</v>
      </c>
      <c r="J441" s="135" t="s">
        <v>704</v>
      </c>
      <c r="K441" s="136">
        <v>63768</v>
      </c>
    </row>
    <row r="442" spans="1:11" s="7" customFormat="1" ht="13.5">
      <c r="A442" s="5" t="s">
        <v>2615</v>
      </c>
      <c r="B442" s="5" t="s">
        <v>3</v>
      </c>
      <c r="C442" s="60" t="s">
        <v>705</v>
      </c>
      <c r="D442" s="81">
        <v>44476</v>
      </c>
      <c r="E442" s="14" t="s">
        <v>33</v>
      </c>
      <c r="F442" s="61">
        <v>7230394</v>
      </c>
      <c r="G442" s="65">
        <v>45262</v>
      </c>
      <c r="H442" s="77" t="s">
        <v>2628</v>
      </c>
      <c r="I442" s="77" t="s">
        <v>706</v>
      </c>
      <c r="J442" s="135" t="s">
        <v>707</v>
      </c>
      <c r="K442" s="136">
        <v>218672</v>
      </c>
    </row>
    <row r="443" spans="1:11" s="7" customFormat="1" ht="13.5">
      <c r="A443" s="5" t="s">
        <v>2615</v>
      </c>
      <c r="B443" s="5" t="s">
        <v>3</v>
      </c>
      <c r="C443" s="60" t="s">
        <v>705</v>
      </c>
      <c r="D443" s="81">
        <v>44476</v>
      </c>
      <c r="E443" s="14" t="s">
        <v>33</v>
      </c>
      <c r="F443" s="61">
        <v>7230395</v>
      </c>
      <c r="G443" s="65">
        <v>45262</v>
      </c>
      <c r="H443" s="77" t="s">
        <v>2629</v>
      </c>
      <c r="I443" s="77" t="s">
        <v>708</v>
      </c>
      <c r="J443" s="135" t="s">
        <v>709</v>
      </c>
      <c r="K443" s="136">
        <v>218771</v>
      </c>
    </row>
    <row r="444" spans="1:11" s="7" customFormat="1" ht="13.5">
      <c r="A444" s="5" t="s">
        <v>2615</v>
      </c>
      <c r="B444" s="14" t="s">
        <v>15</v>
      </c>
      <c r="C444" s="6" t="s">
        <v>16</v>
      </c>
      <c r="D444" s="6" t="s">
        <v>16</v>
      </c>
      <c r="E444" s="14" t="s">
        <v>33</v>
      </c>
      <c r="F444" s="61">
        <v>7230396</v>
      </c>
      <c r="G444" s="65">
        <v>45262</v>
      </c>
      <c r="H444" s="77" t="s">
        <v>710</v>
      </c>
      <c r="I444" s="77" t="s">
        <v>711</v>
      </c>
      <c r="J444" s="135" t="s">
        <v>196</v>
      </c>
      <c r="K444" s="136">
        <v>106072</v>
      </c>
    </row>
    <row r="445" spans="1:11" s="7" customFormat="1" ht="27">
      <c r="A445" s="5" t="s">
        <v>2615</v>
      </c>
      <c r="B445" s="61" t="s">
        <v>712</v>
      </c>
      <c r="C445" s="6" t="s">
        <v>16</v>
      </c>
      <c r="D445" s="6" t="s">
        <v>16</v>
      </c>
      <c r="E445" s="14" t="s">
        <v>33</v>
      </c>
      <c r="F445" s="61">
        <v>7230397</v>
      </c>
      <c r="G445" s="65">
        <v>45262</v>
      </c>
      <c r="H445" s="77" t="s">
        <v>713</v>
      </c>
      <c r="I445" s="77" t="s">
        <v>714</v>
      </c>
      <c r="J445" s="135" t="s">
        <v>715</v>
      </c>
      <c r="K445" s="136">
        <v>1892100</v>
      </c>
    </row>
    <row r="446" spans="1:11" s="7" customFormat="1" ht="13.5">
      <c r="A446" s="5" t="s">
        <v>2615</v>
      </c>
      <c r="B446" s="14" t="s">
        <v>15</v>
      </c>
      <c r="C446" s="6" t="s">
        <v>16</v>
      </c>
      <c r="D446" s="6" t="s">
        <v>16</v>
      </c>
      <c r="E446" s="14" t="s">
        <v>33</v>
      </c>
      <c r="F446" s="61">
        <v>7230398</v>
      </c>
      <c r="G446" s="65">
        <v>45262</v>
      </c>
      <c r="H446" s="77" t="s">
        <v>716</v>
      </c>
      <c r="I446" s="77" t="s">
        <v>717</v>
      </c>
      <c r="J446" s="135" t="s">
        <v>718</v>
      </c>
      <c r="K446" s="136">
        <v>90440</v>
      </c>
    </row>
    <row r="447" spans="1:11" s="7" customFormat="1" ht="27">
      <c r="A447" s="5" t="s">
        <v>2615</v>
      </c>
      <c r="B447" s="61" t="s">
        <v>23</v>
      </c>
      <c r="C447" s="60" t="s">
        <v>719</v>
      </c>
      <c r="D447" s="81">
        <v>45236</v>
      </c>
      <c r="E447" s="14" t="s">
        <v>33</v>
      </c>
      <c r="F447" s="61">
        <v>7230399</v>
      </c>
      <c r="G447" s="65">
        <v>45262</v>
      </c>
      <c r="H447" s="77" t="s">
        <v>720</v>
      </c>
      <c r="I447" s="77" t="s">
        <v>721</v>
      </c>
      <c r="J447" s="135" t="s">
        <v>722</v>
      </c>
      <c r="K447" s="136">
        <v>5863962</v>
      </c>
    </row>
    <row r="448" spans="1:11" s="7" customFormat="1" ht="13.5">
      <c r="A448" s="5" t="s">
        <v>2615</v>
      </c>
      <c r="B448" s="14" t="s">
        <v>15</v>
      </c>
      <c r="C448" s="6" t="s">
        <v>16</v>
      </c>
      <c r="D448" s="6" t="s">
        <v>16</v>
      </c>
      <c r="E448" s="14" t="s">
        <v>33</v>
      </c>
      <c r="F448" s="61">
        <v>7230400</v>
      </c>
      <c r="G448" s="65">
        <v>45262</v>
      </c>
      <c r="H448" s="77" t="s">
        <v>723</v>
      </c>
      <c r="I448" s="140" t="s">
        <v>224</v>
      </c>
      <c r="J448" s="148" t="s">
        <v>496</v>
      </c>
      <c r="K448" s="136">
        <v>1278001</v>
      </c>
    </row>
    <row r="449" spans="1:11" s="7" customFormat="1" ht="13.5">
      <c r="A449" s="5" t="s">
        <v>2615</v>
      </c>
      <c r="B449" s="14" t="s">
        <v>15</v>
      </c>
      <c r="C449" s="6" t="s">
        <v>16</v>
      </c>
      <c r="D449" s="6" t="s">
        <v>16</v>
      </c>
      <c r="E449" s="14" t="s">
        <v>33</v>
      </c>
      <c r="F449" s="61">
        <v>7230401</v>
      </c>
      <c r="G449" s="65">
        <v>45262</v>
      </c>
      <c r="H449" s="77" t="s">
        <v>724</v>
      </c>
      <c r="I449" s="77" t="s">
        <v>725</v>
      </c>
      <c r="J449" s="135" t="s">
        <v>726</v>
      </c>
      <c r="K449" s="136">
        <v>1137225</v>
      </c>
    </row>
    <row r="450" spans="1:11" s="7" customFormat="1" ht="27">
      <c r="A450" s="5" t="s">
        <v>2615</v>
      </c>
      <c r="B450" s="14" t="s">
        <v>15</v>
      </c>
      <c r="C450" s="6" t="s">
        <v>16</v>
      </c>
      <c r="D450" s="6" t="s">
        <v>16</v>
      </c>
      <c r="E450" s="14" t="s">
        <v>33</v>
      </c>
      <c r="F450" s="61">
        <v>7230403</v>
      </c>
      <c r="G450" s="65">
        <v>45262</v>
      </c>
      <c r="H450" s="77" t="s">
        <v>727</v>
      </c>
      <c r="I450" s="77" t="s">
        <v>728</v>
      </c>
      <c r="J450" s="135" t="s">
        <v>729</v>
      </c>
      <c r="K450" s="136">
        <v>382020</v>
      </c>
    </row>
    <row r="451" spans="1:11" s="7" customFormat="1" ht="40.5">
      <c r="A451" s="5" t="s">
        <v>2615</v>
      </c>
      <c r="B451" s="5" t="s">
        <v>3</v>
      </c>
      <c r="C451" s="60" t="s">
        <v>730</v>
      </c>
      <c r="D451" s="81">
        <v>44649</v>
      </c>
      <c r="E451" s="14" t="s">
        <v>33</v>
      </c>
      <c r="F451" s="61">
        <v>7230404</v>
      </c>
      <c r="G451" s="65">
        <v>45262</v>
      </c>
      <c r="H451" s="77" t="s">
        <v>731</v>
      </c>
      <c r="I451" s="77" t="s">
        <v>1243</v>
      </c>
      <c r="J451" s="133" t="s">
        <v>732</v>
      </c>
      <c r="K451" s="136">
        <v>1728520</v>
      </c>
    </row>
    <row r="452" spans="1:11" s="7" customFormat="1" ht="13.5">
      <c r="A452" s="5" t="s">
        <v>2615</v>
      </c>
      <c r="B452" s="14" t="s">
        <v>15</v>
      </c>
      <c r="C452" s="6" t="s">
        <v>16</v>
      </c>
      <c r="D452" s="6" t="s">
        <v>16</v>
      </c>
      <c r="E452" s="14" t="s">
        <v>33</v>
      </c>
      <c r="F452" s="61">
        <v>7230405</v>
      </c>
      <c r="G452" s="65">
        <v>45262</v>
      </c>
      <c r="H452" s="77" t="s">
        <v>733</v>
      </c>
      <c r="I452" s="77" t="s">
        <v>717</v>
      </c>
      <c r="J452" s="135" t="s">
        <v>718</v>
      </c>
      <c r="K452" s="136">
        <v>706860</v>
      </c>
    </row>
    <row r="453" spans="1:11" s="7" customFormat="1" ht="13.5">
      <c r="A453" s="5" t="s">
        <v>2615</v>
      </c>
      <c r="B453" s="14" t="s">
        <v>15</v>
      </c>
      <c r="C453" s="6" t="s">
        <v>16</v>
      </c>
      <c r="D453" s="6" t="s">
        <v>16</v>
      </c>
      <c r="E453" s="14" t="s">
        <v>33</v>
      </c>
      <c r="F453" s="61">
        <v>7230406</v>
      </c>
      <c r="G453" s="65">
        <v>45262</v>
      </c>
      <c r="H453" s="77" t="s">
        <v>734</v>
      </c>
      <c r="I453" s="77" t="s">
        <v>735</v>
      </c>
      <c r="J453" s="135" t="s">
        <v>736</v>
      </c>
      <c r="K453" s="136">
        <v>480000</v>
      </c>
    </row>
    <row r="454" spans="1:11" s="7" customFormat="1" ht="13.5">
      <c r="A454" s="5" t="s">
        <v>2615</v>
      </c>
      <c r="B454" s="61" t="s">
        <v>23</v>
      </c>
      <c r="C454" s="60" t="s">
        <v>737</v>
      </c>
      <c r="D454" s="81">
        <v>45246</v>
      </c>
      <c r="E454" s="14" t="s">
        <v>33</v>
      </c>
      <c r="F454" s="61">
        <v>7230407</v>
      </c>
      <c r="G454" s="65">
        <v>45262</v>
      </c>
      <c r="H454" s="77" t="s">
        <v>738</v>
      </c>
      <c r="I454" s="77" t="s">
        <v>739</v>
      </c>
      <c r="J454" s="135" t="s">
        <v>740</v>
      </c>
      <c r="K454" s="136">
        <v>19172016</v>
      </c>
    </row>
    <row r="455" spans="1:11" s="7" customFormat="1" ht="27">
      <c r="A455" s="5" t="s">
        <v>2615</v>
      </c>
      <c r="B455" s="14" t="s">
        <v>15</v>
      </c>
      <c r="C455" s="6" t="s">
        <v>16</v>
      </c>
      <c r="D455" s="6" t="s">
        <v>16</v>
      </c>
      <c r="E455" s="14" t="s">
        <v>33</v>
      </c>
      <c r="F455" s="61">
        <v>7230408</v>
      </c>
      <c r="G455" s="65">
        <v>45262</v>
      </c>
      <c r="H455" s="77" t="s">
        <v>741</v>
      </c>
      <c r="I455" s="77" t="s">
        <v>717</v>
      </c>
      <c r="J455" s="135" t="s">
        <v>718</v>
      </c>
      <c r="K455" s="136">
        <v>462434</v>
      </c>
    </row>
    <row r="456" spans="1:11" s="7" customFormat="1" ht="27">
      <c r="A456" s="5" t="s">
        <v>2615</v>
      </c>
      <c r="B456" s="14" t="s">
        <v>15</v>
      </c>
      <c r="C456" s="6" t="s">
        <v>16</v>
      </c>
      <c r="D456" s="6" t="s">
        <v>16</v>
      </c>
      <c r="E456" s="14" t="s">
        <v>33</v>
      </c>
      <c r="F456" s="61">
        <v>7230409</v>
      </c>
      <c r="G456" s="65">
        <v>45262</v>
      </c>
      <c r="H456" s="77" t="s">
        <v>742</v>
      </c>
      <c r="I456" s="140" t="s">
        <v>224</v>
      </c>
      <c r="J456" s="148" t="s">
        <v>496</v>
      </c>
      <c r="K456" s="136">
        <v>2054640</v>
      </c>
    </row>
    <row r="457" spans="1:11" s="7" customFormat="1" ht="27">
      <c r="A457" s="5" t="s">
        <v>2615</v>
      </c>
      <c r="B457" s="14" t="s">
        <v>15</v>
      </c>
      <c r="C457" s="6" t="s">
        <v>16</v>
      </c>
      <c r="D457" s="6" t="s">
        <v>16</v>
      </c>
      <c r="E457" s="14" t="s">
        <v>33</v>
      </c>
      <c r="F457" s="61">
        <v>7230410</v>
      </c>
      <c r="G457" s="65">
        <v>45262</v>
      </c>
      <c r="H457" s="77" t="s">
        <v>743</v>
      </c>
      <c r="I457" s="77" t="s">
        <v>2347</v>
      </c>
      <c r="J457" s="149" t="s">
        <v>744</v>
      </c>
      <c r="K457" s="136">
        <v>425000</v>
      </c>
    </row>
    <row r="458" spans="1:11" s="7" customFormat="1" ht="13.5">
      <c r="A458" s="5" t="s">
        <v>2615</v>
      </c>
      <c r="B458" s="5" t="s">
        <v>3</v>
      </c>
      <c r="C458" s="60" t="s">
        <v>705</v>
      </c>
      <c r="D458" s="81">
        <v>44476</v>
      </c>
      <c r="E458" s="14" t="s">
        <v>33</v>
      </c>
      <c r="F458" s="61">
        <v>7230411</v>
      </c>
      <c r="G458" s="65">
        <v>45262</v>
      </c>
      <c r="H458" s="77" t="s">
        <v>2630</v>
      </c>
      <c r="I458" s="77" t="s">
        <v>706</v>
      </c>
      <c r="J458" s="135" t="s">
        <v>707</v>
      </c>
      <c r="K458" s="136">
        <v>218887</v>
      </c>
    </row>
    <row r="459" spans="1:11" s="7" customFormat="1" ht="27">
      <c r="A459" s="5" t="s">
        <v>2615</v>
      </c>
      <c r="B459" s="5" t="s">
        <v>3</v>
      </c>
      <c r="C459" s="60" t="s">
        <v>745</v>
      </c>
      <c r="D459" s="81">
        <v>44476</v>
      </c>
      <c r="E459" s="14" t="s">
        <v>33</v>
      </c>
      <c r="F459" s="61">
        <v>7230412</v>
      </c>
      <c r="G459" s="65">
        <v>45262</v>
      </c>
      <c r="H459" s="77" t="s">
        <v>2631</v>
      </c>
      <c r="I459" s="77" t="s">
        <v>804</v>
      </c>
      <c r="J459" s="135" t="s">
        <v>805</v>
      </c>
      <c r="K459" s="136">
        <v>219121</v>
      </c>
    </row>
    <row r="460" spans="1:11" s="7" customFormat="1" ht="13.5">
      <c r="A460" s="5" t="s">
        <v>2615</v>
      </c>
      <c r="B460" s="5" t="s">
        <v>3</v>
      </c>
      <c r="C460" s="60" t="s">
        <v>705</v>
      </c>
      <c r="D460" s="81">
        <v>44476</v>
      </c>
      <c r="E460" s="14" t="s">
        <v>33</v>
      </c>
      <c r="F460" s="61">
        <v>7230413</v>
      </c>
      <c r="G460" s="65">
        <v>45262</v>
      </c>
      <c r="H460" s="77" t="s">
        <v>2632</v>
      </c>
      <c r="I460" s="77" t="s">
        <v>795</v>
      </c>
      <c r="J460" s="135" t="s">
        <v>796</v>
      </c>
      <c r="K460" s="136">
        <v>219149</v>
      </c>
    </row>
    <row r="461" spans="1:11" s="7" customFormat="1" ht="27">
      <c r="A461" s="5" t="s">
        <v>2615</v>
      </c>
      <c r="B461" s="5" t="s">
        <v>3</v>
      </c>
      <c r="C461" s="60" t="s">
        <v>705</v>
      </c>
      <c r="D461" s="81">
        <v>44476</v>
      </c>
      <c r="E461" s="14" t="s">
        <v>33</v>
      </c>
      <c r="F461" s="61">
        <v>7230414</v>
      </c>
      <c r="G461" s="65">
        <v>45262</v>
      </c>
      <c r="H461" s="77" t="s">
        <v>2633</v>
      </c>
      <c r="I461" s="77" t="s">
        <v>706</v>
      </c>
      <c r="J461" s="135" t="s">
        <v>707</v>
      </c>
      <c r="K461" s="136">
        <v>219178</v>
      </c>
    </row>
    <row r="462" spans="1:11" s="7" customFormat="1" ht="27">
      <c r="A462" s="5" t="s">
        <v>2615</v>
      </c>
      <c r="B462" s="5" t="s">
        <v>3</v>
      </c>
      <c r="C462" s="60" t="s">
        <v>745</v>
      </c>
      <c r="D462" s="81">
        <v>44476</v>
      </c>
      <c r="E462" s="14" t="s">
        <v>33</v>
      </c>
      <c r="F462" s="61">
        <v>7230415</v>
      </c>
      <c r="G462" s="65">
        <v>45262</v>
      </c>
      <c r="H462" s="77" t="s">
        <v>2634</v>
      </c>
      <c r="I462" s="77" t="s">
        <v>804</v>
      </c>
      <c r="J462" s="135" t="s">
        <v>805</v>
      </c>
      <c r="K462" s="136">
        <v>219150</v>
      </c>
    </row>
    <row r="463" spans="1:11" s="7" customFormat="1" ht="27">
      <c r="A463" s="5" t="s">
        <v>2615</v>
      </c>
      <c r="B463" s="5" t="s">
        <v>3</v>
      </c>
      <c r="C463" s="60" t="s">
        <v>745</v>
      </c>
      <c r="D463" s="81">
        <v>44476</v>
      </c>
      <c r="E463" s="14" t="s">
        <v>33</v>
      </c>
      <c r="F463" s="61">
        <v>7230416</v>
      </c>
      <c r="G463" s="65">
        <v>45262</v>
      </c>
      <c r="H463" s="77" t="s">
        <v>2635</v>
      </c>
      <c r="I463" s="77" t="s">
        <v>746</v>
      </c>
      <c r="J463" s="135" t="s">
        <v>747</v>
      </c>
      <c r="K463" s="136">
        <v>219179</v>
      </c>
    </row>
    <row r="464" spans="1:11" s="7" customFormat="1" ht="27">
      <c r="A464" s="5" t="s">
        <v>2615</v>
      </c>
      <c r="B464" s="5" t="s">
        <v>0</v>
      </c>
      <c r="C464" s="6" t="s">
        <v>16</v>
      </c>
      <c r="D464" s="6" t="s">
        <v>16</v>
      </c>
      <c r="E464" s="14" t="s">
        <v>33</v>
      </c>
      <c r="F464" s="61">
        <v>7230418</v>
      </c>
      <c r="G464" s="65">
        <v>45262</v>
      </c>
      <c r="H464" s="77" t="s">
        <v>748</v>
      </c>
      <c r="I464" s="77" t="s">
        <v>749</v>
      </c>
      <c r="J464" s="135" t="s">
        <v>750</v>
      </c>
      <c r="K464" s="136">
        <v>114240</v>
      </c>
    </row>
    <row r="465" spans="1:11" s="7" customFormat="1" ht="27">
      <c r="A465" s="5" t="s">
        <v>2615</v>
      </c>
      <c r="B465" s="5" t="s">
        <v>3</v>
      </c>
      <c r="C465" s="60" t="s">
        <v>745</v>
      </c>
      <c r="D465" s="81">
        <v>44476</v>
      </c>
      <c r="E465" s="14" t="s">
        <v>33</v>
      </c>
      <c r="F465" s="61">
        <v>7230419</v>
      </c>
      <c r="G465" s="65">
        <v>45262</v>
      </c>
      <c r="H465" s="77" t="s">
        <v>2636</v>
      </c>
      <c r="I465" s="77" t="s">
        <v>804</v>
      </c>
      <c r="J465" s="135" t="s">
        <v>805</v>
      </c>
      <c r="K465" s="136">
        <v>219208</v>
      </c>
    </row>
    <row r="466" spans="1:11" s="7" customFormat="1" ht="27">
      <c r="A466" s="5" t="s">
        <v>2615</v>
      </c>
      <c r="B466" s="14" t="s">
        <v>15</v>
      </c>
      <c r="C466" s="6" t="s">
        <v>16</v>
      </c>
      <c r="D466" s="6" t="s">
        <v>16</v>
      </c>
      <c r="E466" s="14" t="s">
        <v>33</v>
      </c>
      <c r="F466" s="61">
        <v>7230420</v>
      </c>
      <c r="G466" s="65">
        <v>45262</v>
      </c>
      <c r="H466" s="77" t="s">
        <v>751</v>
      </c>
      <c r="I466" s="77" t="s">
        <v>752</v>
      </c>
      <c r="J466" s="135" t="s">
        <v>753</v>
      </c>
      <c r="K466" s="136">
        <v>272510</v>
      </c>
    </row>
    <row r="467" spans="1:11" s="7" customFormat="1" ht="27">
      <c r="A467" s="5" t="s">
        <v>2615</v>
      </c>
      <c r="B467" s="61" t="s">
        <v>712</v>
      </c>
      <c r="C467" s="6" t="s">
        <v>16</v>
      </c>
      <c r="D467" s="6" t="s">
        <v>16</v>
      </c>
      <c r="E467" s="14" t="s">
        <v>33</v>
      </c>
      <c r="F467" s="61">
        <v>7230421</v>
      </c>
      <c r="G467" s="65">
        <v>45262</v>
      </c>
      <c r="H467" s="77" t="s">
        <v>754</v>
      </c>
      <c r="I467" s="77" t="s">
        <v>714</v>
      </c>
      <c r="J467" s="135" t="s">
        <v>715</v>
      </c>
      <c r="K467" s="136">
        <v>704742</v>
      </c>
    </row>
    <row r="468" spans="1:11" s="7" customFormat="1" ht="27">
      <c r="A468" s="5" t="s">
        <v>2615</v>
      </c>
      <c r="B468" s="61" t="s">
        <v>712</v>
      </c>
      <c r="C468" s="6" t="s">
        <v>16</v>
      </c>
      <c r="D468" s="6" t="s">
        <v>16</v>
      </c>
      <c r="E468" s="14" t="s">
        <v>33</v>
      </c>
      <c r="F468" s="61">
        <v>7230422</v>
      </c>
      <c r="G468" s="65">
        <v>45262</v>
      </c>
      <c r="H468" s="77" t="s">
        <v>755</v>
      </c>
      <c r="I468" s="77" t="s">
        <v>756</v>
      </c>
      <c r="J468" s="135" t="s">
        <v>757</v>
      </c>
      <c r="K468" s="136">
        <v>1121322</v>
      </c>
    </row>
    <row r="469" spans="1:11" s="7" customFormat="1" ht="27">
      <c r="A469" s="5" t="s">
        <v>2615</v>
      </c>
      <c r="B469" s="84" t="s">
        <v>346</v>
      </c>
      <c r="C469" s="6" t="s">
        <v>16</v>
      </c>
      <c r="D469" s="6" t="s">
        <v>16</v>
      </c>
      <c r="E469" s="14" t="s">
        <v>33</v>
      </c>
      <c r="F469" s="61">
        <v>7230423</v>
      </c>
      <c r="G469" s="65">
        <v>45262</v>
      </c>
      <c r="H469" s="77" t="s">
        <v>758</v>
      </c>
      <c r="I469" s="84" t="s">
        <v>682</v>
      </c>
      <c r="J469" s="126" t="s">
        <v>392</v>
      </c>
      <c r="K469" s="136">
        <v>3000000</v>
      </c>
    </row>
    <row r="470" spans="1:11" s="7" customFormat="1" ht="13.5">
      <c r="A470" s="5" t="s">
        <v>2615</v>
      </c>
      <c r="B470" s="5" t="s">
        <v>3</v>
      </c>
      <c r="C470" s="60" t="s">
        <v>705</v>
      </c>
      <c r="D470" s="81">
        <v>44476</v>
      </c>
      <c r="E470" s="14" t="s">
        <v>33</v>
      </c>
      <c r="F470" s="61">
        <v>7230424</v>
      </c>
      <c r="G470" s="65">
        <v>45262</v>
      </c>
      <c r="H470" s="77" t="s">
        <v>2637</v>
      </c>
      <c r="I470" s="77" t="s">
        <v>759</v>
      </c>
      <c r="J470" s="135" t="s">
        <v>760</v>
      </c>
      <c r="K470" s="136">
        <v>438708</v>
      </c>
    </row>
    <row r="471" spans="1:11" s="7" customFormat="1" ht="13.5">
      <c r="A471" s="5" t="s">
        <v>2615</v>
      </c>
      <c r="B471" s="5" t="s">
        <v>3</v>
      </c>
      <c r="C471" s="60" t="s">
        <v>705</v>
      </c>
      <c r="D471" s="81">
        <v>44476</v>
      </c>
      <c r="E471" s="14" t="s">
        <v>33</v>
      </c>
      <c r="F471" s="61">
        <v>7230425</v>
      </c>
      <c r="G471" s="65">
        <v>45262</v>
      </c>
      <c r="H471" s="77" t="s">
        <v>2638</v>
      </c>
      <c r="I471" s="77" t="s">
        <v>706</v>
      </c>
      <c r="J471" s="135" t="s">
        <v>707</v>
      </c>
      <c r="K471" s="136">
        <v>219324</v>
      </c>
    </row>
    <row r="472" spans="1:11" s="7" customFormat="1" ht="13.5">
      <c r="A472" s="5" t="s">
        <v>2615</v>
      </c>
      <c r="B472" s="14" t="s">
        <v>15</v>
      </c>
      <c r="C472" s="6" t="s">
        <v>16</v>
      </c>
      <c r="D472" s="6" t="s">
        <v>16</v>
      </c>
      <c r="E472" s="14" t="s">
        <v>33</v>
      </c>
      <c r="F472" s="61">
        <v>7230426</v>
      </c>
      <c r="G472" s="65">
        <v>45262</v>
      </c>
      <c r="H472" s="77" t="s">
        <v>761</v>
      </c>
      <c r="I472" s="77" t="s">
        <v>762</v>
      </c>
      <c r="J472" s="135" t="s">
        <v>763</v>
      </c>
      <c r="K472" s="136">
        <v>55910</v>
      </c>
    </row>
    <row r="473" spans="1:11" s="7" customFormat="1" ht="13.5">
      <c r="A473" s="5" t="s">
        <v>2615</v>
      </c>
      <c r="B473" s="14" t="s">
        <v>15</v>
      </c>
      <c r="C473" s="6" t="s">
        <v>16</v>
      </c>
      <c r="D473" s="6" t="s">
        <v>16</v>
      </c>
      <c r="E473" s="14" t="s">
        <v>33</v>
      </c>
      <c r="F473" s="61">
        <v>7230427</v>
      </c>
      <c r="G473" s="65">
        <v>45262</v>
      </c>
      <c r="H473" s="77" t="s">
        <v>764</v>
      </c>
      <c r="I473" s="77" t="s">
        <v>765</v>
      </c>
      <c r="J473" s="135" t="s">
        <v>766</v>
      </c>
      <c r="K473" s="136">
        <v>297500</v>
      </c>
    </row>
    <row r="474" spans="1:11" s="7" customFormat="1" ht="13.5">
      <c r="A474" s="5" t="s">
        <v>2615</v>
      </c>
      <c r="B474" s="14" t="s">
        <v>15</v>
      </c>
      <c r="C474" s="6" t="s">
        <v>16</v>
      </c>
      <c r="D474" s="6" t="s">
        <v>16</v>
      </c>
      <c r="E474" s="14" t="s">
        <v>33</v>
      </c>
      <c r="F474" s="61">
        <v>7230428</v>
      </c>
      <c r="G474" s="65">
        <v>45262</v>
      </c>
      <c r="H474" s="77" t="s">
        <v>767</v>
      </c>
      <c r="I474" s="77" t="s">
        <v>717</v>
      </c>
      <c r="J474" s="135" t="s">
        <v>718</v>
      </c>
      <c r="K474" s="136">
        <v>124950</v>
      </c>
    </row>
    <row r="475" spans="1:11" s="7" customFormat="1" ht="13.5">
      <c r="A475" s="5" t="s">
        <v>2615</v>
      </c>
      <c r="B475" s="14" t="s">
        <v>15</v>
      </c>
      <c r="C475" s="6" t="s">
        <v>16</v>
      </c>
      <c r="D475" s="6" t="s">
        <v>16</v>
      </c>
      <c r="E475" s="14" t="s">
        <v>33</v>
      </c>
      <c r="F475" s="61">
        <v>7230429</v>
      </c>
      <c r="G475" s="65">
        <v>45262</v>
      </c>
      <c r="H475" s="77" t="s">
        <v>768</v>
      </c>
      <c r="I475" s="77" t="s">
        <v>769</v>
      </c>
      <c r="J475" s="135" t="s">
        <v>770</v>
      </c>
      <c r="K475" s="136">
        <v>1487500</v>
      </c>
    </row>
    <row r="476" spans="1:11" s="7" customFormat="1" ht="40.5">
      <c r="A476" s="5" t="s">
        <v>2615</v>
      </c>
      <c r="B476" s="14" t="s">
        <v>15</v>
      </c>
      <c r="C476" s="6" t="s">
        <v>16</v>
      </c>
      <c r="D476" s="6" t="s">
        <v>16</v>
      </c>
      <c r="E476" s="14" t="s">
        <v>33</v>
      </c>
      <c r="F476" s="61">
        <v>7230431</v>
      </c>
      <c r="G476" s="65">
        <v>45262</v>
      </c>
      <c r="H476" s="77" t="s">
        <v>771</v>
      </c>
      <c r="I476" s="77" t="s">
        <v>772</v>
      </c>
      <c r="J476" s="135" t="s">
        <v>773</v>
      </c>
      <c r="K476" s="136">
        <v>249011</v>
      </c>
    </row>
    <row r="477" spans="1:11" s="7" customFormat="1" ht="40.5">
      <c r="A477" s="5" t="s">
        <v>2615</v>
      </c>
      <c r="B477" s="14" t="s">
        <v>15</v>
      </c>
      <c r="C477" s="6" t="s">
        <v>16</v>
      </c>
      <c r="D477" s="6" t="s">
        <v>16</v>
      </c>
      <c r="E477" s="14" t="s">
        <v>33</v>
      </c>
      <c r="F477" s="61">
        <v>7230432</v>
      </c>
      <c r="G477" s="65">
        <v>45262</v>
      </c>
      <c r="H477" s="77" t="s">
        <v>774</v>
      </c>
      <c r="I477" s="77" t="s">
        <v>472</v>
      </c>
      <c r="J477" s="135" t="s">
        <v>775</v>
      </c>
      <c r="K477" s="136">
        <v>370000</v>
      </c>
    </row>
    <row r="478" spans="1:11" s="7" customFormat="1" ht="40.5">
      <c r="A478" s="5" t="s">
        <v>2615</v>
      </c>
      <c r="B478" s="14" t="s">
        <v>15</v>
      </c>
      <c r="C478" s="6" t="s">
        <v>16</v>
      </c>
      <c r="D478" s="6" t="s">
        <v>16</v>
      </c>
      <c r="E478" s="14" t="s">
        <v>33</v>
      </c>
      <c r="F478" s="61">
        <v>7230433</v>
      </c>
      <c r="G478" s="65">
        <v>45262</v>
      </c>
      <c r="H478" s="77" t="s">
        <v>776</v>
      </c>
      <c r="I478" s="77" t="s">
        <v>777</v>
      </c>
      <c r="J478" s="135" t="s">
        <v>778</v>
      </c>
      <c r="K478" s="136">
        <v>2380000</v>
      </c>
    </row>
    <row r="479" spans="1:11" s="7" customFormat="1" ht="13.5">
      <c r="A479" s="5" t="s">
        <v>2615</v>
      </c>
      <c r="B479" s="61" t="s">
        <v>712</v>
      </c>
      <c r="C479" s="6" t="s">
        <v>16</v>
      </c>
      <c r="D479" s="6" t="s">
        <v>16</v>
      </c>
      <c r="E479" s="14" t="s">
        <v>33</v>
      </c>
      <c r="F479" s="61">
        <v>7230434</v>
      </c>
      <c r="G479" s="65">
        <v>45262</v>
      </c>
      <c r="H479" s="77" t="s">
        <v>779</v>
      </c>
      <c r="I479" s="77" t="s">
        <v>178</v>
      </c>
      <c r="J479" s="135" t="s">
        <v>179</v>
      </c>
      <c r="K479" s="136">
        <v>602987</v>
      </c>
    </row>
    <row r="480" spans="1:11" s="7" customFormat="1" ht="13.5">
      <c r="A480" s="5" t="s">
        <v>2615</v>
      </c>
      <c r="B480" s="84" t="s">
        <v>346</v>
      </c>
      <c r="C480" s="6" t="s">
        <v>16</v>
      </c>
      <c r="D480" s="6" t="s">
        <v>16</v>
      </c>
      <c r="E480" s="14" t="s">
        <v>33</v>
      </c>
      <c r="F480" s="61">
        <v>7230435</v>
      </c>
      <c r="G480" s="65">
        <v>45262</v>
      </c>
      <c r="H480" s="77" t="s">
        <v>780</v>
      </c>
      <c r="I480" s="77" t="s">
        <v>711</v>
      </c>
      <c r="J480" s="135" t="s">
        <v>196</v>
      </c>
      <c r="K480" s="136">
        <v>809338</v>
      </c>
    </row>
    <row r="481" spans="1:11" s="7" customFormat="1" ht="13.5">
      <c r="A481" s="5" t="s">
        <v>2615</v>
      </c>
      <c r="B481" s="84" t="s">
        <v>346</v>
      </c>
      <c r="C481" s="6" t="s">
        <v>16</v>
      </c>
      <c r="D481" s="6" t="s">
        <v>16</v>
      </c>
      <c r="E481" s="14" t="s">
        <v>33</v>
      </c>
      <c r="F481" s="61">
        <v>7230436</v>
      </c>
      <c r="G481" s="65">
        <v>45262</v>
      </c>
      <c r="H481" s="77" t="s">
        <v>781</v>
      </c>
      <c r="I481" s="77" t="s">
        <v>711</v>
      </c>
      <c r="J481" s="135" t="s">
        <v>196</v>
      </c>
      <c r="K481" s="136">
        <v>140882</v>
      </c>
    </row>
    <row r="482" spans="1:11" s="7" customFormat="1" ht="13.5">
      <c r="A482" s="5" t="s">
        <v>2615</v>
      </c>
      <c r="B482" s="84" t="s">
        <v>346</v>
      </c>
      <c r="C482" s="6" t="s">
        <v>16</v>
      </c>
      <c r="D482" s="6" t="s">
        <v>16</v>
      </c>
      <c r="E482" s="14" t="s">
        <v>33</v>
      </c>
      <c r="F482" s="61">
        <v>7230437</v>
      </c>
      <c r="G482" s="65">
        <v>45262</v>
      </c>
      <c r="H482" s="77" t="s">
        <v>782</v>
      </c>
      <c r="I482" s="77" t="s">
        <v>711</v>
      </c>
      <c r="J482" s="135" t="s">
        <v>196</v>
      </c>
      <c r="K482" s="136">
        <v>142122</v>
      </c>
    </row>
    <row r="483" spans="1:11" s="7" customFormat="1" ht="13.5">
      <c r="A483" s="5" t="s">
        <v>2615</v>
      </c>
      <c r="B483" s="84" t="s">
        <v>346</v>
      </c>
      <c r="C483" s="6" t="s">
        <v>16</v>
      </c>
      <c r="D483" s="6" t="s">
        <v>16</v>
      </c>
      <c r="E483" s="14" t="s">
        <v>33</v>
      </c>
      <c r="F483" s="61">
        <v>7230438</v>
      </c>
      <c r="G483" s="65">
        <v>45262</v>
      </c>
      <c r="H483" s="77" t="s">
        <v>783</v>
      </c>
      <c r="I483" s="77" t="s">
        <v>711</v>
      </c>
      <c r="J483" s="135" t="s">
        <v>196</v>
      </c>
      <c r="K483" s="136">
        <v>134094</v>
      </c>
    </row>
    <row r="484" spans="1:11" s="7" customFormat="1" ht="13.5">
      <c r="A484" s="5" t="s">
        <v>2615</v>
      </c>
      <c r="B484" s="84" t="s">
        <v>346</v>
      </c>
      <c r="C484" s="6" t="s">
        <v>16</v>
      </c>
      <c r="D484" s="6" t="s">
        <v>16</v>
      </c>
      <c r="E484" s="14" t="s">
        <v>33</v>
      </c>
      <c r="F484" s="61">
        <v>7230439</v>
      </c>
      <c r="G484" s="65">
        <v>45262</v>
      </c>
      <c r="H484" s="77" t="s">
        <v>784</v>
      </c>
      <c r="I484" s="77" t="s">
        <v>711</v>
      </c>
      <c r="J484" s="135" t="s">
        <v>196</v>
      </c>
      <c r="K484" s="136">
        <v>136522</v>
      </c>
    </row>
    <row r="485" spans="1:11" s="7" customFormat="1" ht="13.5">
      <c r="A485" s="5" t="s">
        <v>2615</v>
      </c>
      <c r="B485" s="84" t="s">
        <v>346</v>
      </c>
      <c r="C485" s="6" t="s">
        <v>16</v>
      </c>
      <c r="D485" s="6" t="s">
        <v>16</v>
      </c>
      <c r="E485" s="14" t="s">
        <v>33</v>
      </c>
      <c r="F485" s="61">
        <v>7230440</v>
      </c>
      <c r="G485" s="65">
        <v>45262</v>
      </c>
      <c r="H485" s="77" t="s">
        <v>785</v>
      </c>
      <c r="I485" s="77" t="s">
        <v>711</v>
      </c>
      <c r="J485" s="135" t="s">
        <v>196</v>
      </c>
      <c r="K485" s="136">
        <v>106762</v>
      </c>
    </row>
    <row r="486" spans="1:11" s="7" customFormat="1" ht="13.5">
      <c r="A486" s="5" t="s">
        <v>2615</v>
      </c>
      <c r="B486" s="84" t="s">
        <v>346</v>
      </c>
      <c r="C486" s="6" t="s">
        <v>16</v>
      </c>
      <c r="D486" s="6" t="s">
        <v>16</v>
      </c>
      <c r="E486" s="14" t="s">
        <v>33</v>
      </c>
      <c r="F486" s="61">
        <v>7230441</v>
      </c>
      <c r="G486" s="65">
        <v>45262</v>
      </c>
      <c r="H486" s="77" t="s">
        <v>786</v>
      </c>
      <c r="I486" s="77" t="s">
        <v>711</v>
      </c>
      <c r="J486" s="135" t="s">
        <v>196</v>
      </c>
      <c r="K486" s="136">
        <v>176503</v>
      </c>
    </row>
    <row r="487" spans="1:11" s="7" customFormat="1" ht="13.5">
      <c r="A487" s="5" t="s">
        <v>2615</v>
      </c>
      <c r="B487" s="84" t="s">
        <v>346</v>
      </c>
      <c r="C487" s="6" t="s">
        <v>16</v>
      </c>
      <c r="D487" s="6" t="s">
        <v>16</v>
      </c>
      <c r="E487" s="14" t="s">
        <v>33</v>
      </c>
      <c r="F487" s="61">
        <v>7230442</v>
      </c>
      <c r="G487" s="65">
        <v>45262</v>
      </c>
      <c r="H487" s="77" t="s">
        <v>787</v>
      </c>
      <c r="I487" s="77" t="s">
        <v>711</v>
      </c>
      <c r="J487" s="135" t="s">
        <v>196</v>
      </c>
      <c r="K487" s="136">
        <v>484192</v>
      </c>
    </row>
    <row r="488" spans="1:11" s="7" customFormat="1" ht="13.5">
      <c r="A488" s="5" t="s">
        <v>2615</v>
      </c>
      <c r="B488" s="84" t="s">
        <v>346</v>
      </c>
      <c r="C488" s="6" t="s">
        <v>16</v>
      </c>
      <c r="D488" s="6" t="s">
        <v>16</v>
      </c>
      <c r="E488" s="14" t="s">
        <v>33</v>
      </c>
      <c r="F488" s="61">
        <v>7230443</v>
      </c>
      <c r="G488" s="65">
        <v>45262</v>
      </c>
      <c r="H488" s="77" t="s">
        <v>788</v>
      </c>
      <c r="I488" s="77" t="s">
        <v>711</v>
      </c>
      <c r="J488" s="135" t="s">
        <v>196</v>
      </c>
      <c r="K488" s="136">
        <v>581974</v>
      </c>
    </row>
    <row r="489" spans="1:11" s="7" customFormat="1" ht="13.5">
      <c r="A489" s="5" t="s">
        <v>2615</v>
      </c>
      <c r="B489" s="84" t="s">
        <v>346</v>
      </c>
      <c r="C489" s="6" t="s">
        <v>16</v>
      </c>
      <c r="D489" s="6" t="s">
        <v>16</v>
      </c>
      <c r="E489" s="14" t="s">
        <v>33</v>
      </c>
      <c r="F489" s="61">
        <v>7230444</v>
      </c>
      <c r="G489" s="65">
        <v>45262</v>
      </c>
      <c r="H489" s="77" t="s">
        <v>789</v>
      </c>
      <c r="I489" s="77" t="s">
        <v>711</v>
      </c>
      <c r="J489" s="135" t="s">
        <v>196</v>
      </c>
      <c r="K489" s="136">
        <v>2293253</v>
      </c>
    </row>
    <row r="490" spans="1:11" s="7" customFormat="1" ht="13.5">
      <c r="A490" s="5" t="s">
        <v>2615</v>
      </c>
      <c r="B490" s="5" t="s">
        <v>3</v>
      </c>
      <c r="C490" s="60" t="s">
        <v>790</v>
      </c>
      <c r="D490" s="62">
        <v>42279</v>
      </c>
      <c r="E490" s="14" t="s">
        <v>33</v>
      </c>
      <c r="F490" s="80" t="s">
        <v>174</v>
      </c>
      <c r="G490" s="65">
        <v>45262</v>
      </c>
      <c r="H490" s="77" t="s">
        <v>791</v>
      </c>
      <c r="I490" s="77" t="s">
        <v>792</v>
      </c>
      <c r="J490" s="135" t="s">
        <v>793</v>
      </c>
      <c r="K490" s="136">
        <v>72874</v>
      </c>
    </row>
    <row r="491" spans="1:11" s="7" customFormat="1" ht="13.5">
      <c r="A491" s="5" t="s">
        <v>2615</v>
      </c>
      <c r="B491" s="5" t="s">
        <v>3</v>
      </c>
      <c r="C491" s="60" t="s">
        <v>790</v>
      </c>
      <c r="D491" s="62">
        <v>42279</v>
      </c>
      <c r="E491" s="14" t="s">
        <v>33</v>
      </c>
      <c r="F491" s="80" t="s">
        <v>174</v>
      </c>
      <c r="G491" s="65">
        <v>45262</v>
      </c>
      <c r="H491" s="77" t="s">
        <v>794</v>
      </c>
      <c r="I491" s="77" t="s">
        <v>795</v>
      </c>
      <c r="J491" s="135" t="s">
        <v>796</v>
      </c>
      <c r="K491" s="136">
        <v>145847</v>
      </c>
    </row>
    <row r="492" spans="1:11" s="7" customFormat="1" ht="13.5">
      <c r="A492" s="5" t="s">
        <v>2615</v>
      </c>
      <c r="B492" s="5" t="s">
        <v>3</v>
      </c>
      <c r="C492" s="60" t="s">
        <v>790</v>
      </c>
      <c r="D492" s="62">
        <v>42279</v>
      </c>
      <c r="E492" s="14" t="s">
        <v>33</v>
      </c>
      <c r="F492" s="80" t="s">
        <v>174</v>
      </c>
      <c r="G492" s="65">
        <v>45262</v>
      </c>
      <c r="H492" s="77" t="s">
        <v>794</v>
      </c>
      <c r="I492" s="77" t="s">
        <v>797</v>
      </c>
      <c r="J492" s="135" t="s">
        <v>798</v>
      </c>
      <c r="K492" s="136">
        <v>145867</v>
      </c>
    </row>
    <row r="493" spans="1:11" s="7" customFormat="1" ht="13.5">
      <c r="A493" s="5" t="s">
        <v>2615</v>
      </c>
      <c r="B493" s="5" t="s">
        <v>3</v>
      </c>
      <c r="C493" s="60" t="s">
        <v>790</v>
      </c>
      <c r="D493" s="62">
        <v>42279</v>
      </c>
      <c r="E493" s="14" t="s">
        <v>33</v>
      </c>
      <c r="F493" s="80" t="s">
        <v>174</v>
      </c>
      <c r="G493" s="65">
        <v>45262</v>
      </c>
      <c r="H493" s="77" t="s">
        <v>794</v>
      </c>
      <c r="I493" s="77" t="s">
        <v>799</v>
      </c>
      <c r="J493" s="135" t="s">
        <v>800</v>
      </c>
      <c r="K493" s="136">
        <v>146236</v>
      </c>
    </row>
    <row r="494" spans="1:11" s="7" customFormat="1" ht="13.5">
      <c r="A494" s="5" t="s">
        <v>2615</v>
      </c>
      <c r="B494" s="5" t="s">
        <v>3</v>
      </c>
      <c r="C494" s="60" t="s">
        <v>790</v>
      </c>
      <c r="D494" s="62">
        <v>42279</v>
      </c>
      <c r="E494" s="14" t="s">
        <v>33</v>
      </c>
      <c r="F494" s="80" t="s">
        <v>174</v>
      </c>
      <c r="G494" s="65">
        <v>45262</v>
      </c>
      <c r="H494" s="77" t="s">
        <v>801</v>
      </c>
      <c r="I494" s="77" t="s">
        <v>799</v>
      </c>
      <c r="J494" s="135" t="s">
        <v>800</v>
      </c>
      <c r="K494" s="136">
        <v>5000</v>
      </c>
    </row>
    <row r="495" spans="1:11" s="7" customFormat="1" ht="13.5">
      <c r="A495" s="5" t="s">
        <v>2615</v>
      </c>
      <c r="B495" s="5" t="s">
        <v>3</v>
      </c>
      <c r="C495" s="60" t="s">
        <v>790</v>
      </c>
      <c r="D495" s="62">
        <v>42279</v>
      </c>
      <c r="E495" s="14" t="s">
        <v>33</v>
      </c>
      <c r="F495" s="80" t="s">
        <v>174</v>
      </c>
      <c r="G495" s="65">
        <v>45262</v>
      </c>
      <c r="H495" s="77" t="s">
        <v>794</v>
      </c>
      <c r="I495" s="77" t="s">
        <v>802</v>
      </c>
      <c r="J495" s="135" t="s">
        <v>803</v>
      </c>
      <c r="K495" s="136">
        <v>146236</v>
      </c>
    </row>
    <row r="496" spans="1:11" s="7" customFormat="1" ht="13.5">
      <c r="A496" s="5" t="s">
        <v>2615</v>
      </c>
      <c r="B496" s="5" t="s">
        <v>3</v>
      </c>
      <c r="C496" s="60" t="s">
        <v>790</v>
      </c>
      <c r="D496" s="62">
        <v>42279</v>
      </c>
      <c r="E496" s="14" t="s">
        <v>33</v>
      </c>
      <c r="F496" s="80" t="s">
        <v>174</v>
      </c>
      <c r="G496" s="65">
        <v>45262</v>
      </c>
      <c r="H496" s="77" t="s">
        <v>791</v>
      </c>
      <c r="I496" s="77" t="s">
        <v>804</v>
      </c>
      <c r="J496" s="135" t="s">
        <v>805</v>
      </c>
      <c r="K496" s="136">
        <v>36525</v>
      </c>
    </row>
    <row r="497" spans="1:11" s="7" customFormat="1" ht="13.5">
      <c r="A497" s="5" t="s">
        <v>2615</v>
      </c>
      <c r="B497" s="8" t="s">
        <v>20</v>
      </c>
      <c r="C497" s="6" t="s">
        <v>16</v>
      </c>
      <c r="D497" s="6" t="s">
        <v>16</v>
      </c>
      <c r="E497" s="14" t="s">
        <v>33</v>
      </c>
      <c r="F497" s="124" t="s">
        <v>174</v>
      </c>
      <c r="G497" s="65">
        <v>45262</v>
      </c>
      <c r="H497" s="142" t="s">
        <v>806</v>
      </c>
      <c r="I497" s="142" t="s">
        <v>807</v>
      </c>
      <c r="J497" s="152" t="s">
        <v>808</v>
      </c>
      <c r="K497" s="172">
        <v>17092</v>
      </c>
    </row>
    <row r="498" spans="1:11" s="7" customFormat="1" ht="13.5">
      <c r="A498" s="5" t="s">
        <v>2615</v>
      </c>
      <c r="B498" s="8" t="s">
        <v>20</v>
      </c>
      <c r="C498" s="6" t="s">
        <v>16</v>
      </c>
      <c r="D498" s="6" t="s">
        <v>16</v>
      </c>
      <c r="E498" s="14" t="s">
        <v>33</v>
      </c>
      <c r="F498" s="124" t="s">
        <v>174</v>
      </c>
      <c r="G498" s="65">
        <v>45262</v>
      </c>
      <c r="H498" s="142" t="s">
        <v>809</v>
      </c>
      <c r="I498" s="142" t="s">
        <v>807</v>
      </c>
      <c r="J498" s="152" t="s">
        <v>808</v>
      </c>
      <c r="K498" s="172">
        <v>25304</v>
      </c>
    </row>
    <row r="499" spans="1:11" s="7" customFormat="1" ht="13.5">
      <c r="A499" s="5" t="s">
        <v>2615</v>
      </c>
      <c r="B499" s="8" t="s">
        <v>20</v>
      </c>
      <c r="C499" s="6" t="s">
        <v>16</v>
      </c>
      <c r="D499" s="6" t="s">
        <v>16</v>
      </c>
      <c r="E499" s="14" t="s">
        <v>33</v>
      </c>
      <c r="F499" s="124" t="s">
        <v>174</v>
      </c>
      <c r="G499" s="65">
        <v>45262</v>
      </c>
      <c r="H499" s="142" t="s">
        <v>810</v>
      </c>
      <c r="I499" s="142" t="s">
        <v>807</v>
      </c>
      <c r="J499" s="152" t="s">
        <v>808</v>
      </c>
      <c r="K499" s="172">
        <v>31220</v>
      </c>
    </row>
    <row r="500" spans="1:11" s="7" customFormat="1" ht="13.5">
      <c r="A500" s="5" t="s">
        <v>2615</v>
      </c>
      <c r="B500" s="8" t="s">
        <v>20</v>
      </c>
      <c r="C500" s="6" t="s">
        <v>16</v>
      </c>
      <c r="D500" s="6" t="s">
        <v>16</v>
      </c>
      <c r="E500" s="14" t="s">
        <v>33</v>
      </c>
      <c r="F500" s="124" t="s">
        <v>174</v>
      </c>
      <c r="G500" s="65">
        <v>45262</v>
      </c>
      <c r="H500" s="142" t="s">
        <v>811</v>
      </c>
      <c r="I500" s="142" t="s">
        <v>807</v>
      </c>
      <c r="J500" s="152" t="s">
        <v>808</v>
      </c>
      <c r="K500" s="172">
        <v>167850</v>
      </c>
    </row>
    <row r="501" spans="1:11" s="7" customFormat="1" ht="13.5">
      <c r="A501" s="5" t="s">
        <v>2615</v>
      </c>
      <c r="B501" s="8" t="s">
        <v>20</v>
      </c>
      <c r="C501" s="6" t="s">
        <v>16</v>
      </c>
      <c r="D501" s="6" t="s">
        <v>16</v>
      </c>
      <c r="E501" s="14" t="s">
        <v>33</v>
      </c>
      <c r="F501" s="124" t="s">
        <v>174</v>
      </c>
      <c r="G501" s="65">
        <v>45262</v>
      </c>
      <c r="H501" s="142" t="s">
        <v>812</v>
      </c>
      <c r="I501" s="142" t="s">
        <v>807</v>
      </c>
      <c r="J501" s="152" t="s">
        <v>808</v>
      </c>
      <c r="K501" s="172">
        <v>7840</v>
      </c>
    </row>
    <row r="502" spans="1:11" s="7" customFormat="1" ht="13.5">
      <c r="A502" s="5" t="s">
        <v>2615</v>
      </c>
      <c r="B502" s="8" t="s">
        <v>20</v>
      </c>
      <c r="C502" s="6" t="s">
        <v>16</v>
      </c>
      <c r="D502" s="6" t="s">
        <v>16</v>
      </c>
      <c r="E502" s="14" t="s">
        <v>33</v>
      </c>
      <c r="F502" s="124" t="s">
        <v>174</v>
      </c>
      <c r="G502" s="65">
        <v>45262</v>
      </c>
      <c r="H502" s="142" t="s">
        <v>813</v>
      </c>
      <c r="I502" s="142" t="s">
        <v>807</v>
      </c>
      <c r="J502" s="152" t="s">
        <v>808</v>
      </c>
      <c r="K502" s="172">
        <v>120190</v>
      </c>
    </row>
    <row r="503" spans="1:11" s="7" customFormat="1" ht="13.5">
      <c r="A503" s="5" t="s">
        <v>2615</v>
      </c>
      <c r="B503" s="8" t="s">
        <v>20</v>
      </c>
      <c r="C503" s="6" t="s">
        <v>16</v>
      </c>
      <c r="D503" s="6" t="s">
        <v>16</v>
      </c>
      <c r="E503" s="14" t="s">
        <v>33</v>
      </c>
      <c r="F503" s="124" t="s">
        <v>174</v>
      </c>
      <c r="G503" s="65">
        <v>45262</v>
      </c>
      <c r="H503" s="142" t="s">
        <v>814</v>
      </c>
      <c r="I503" s="142" t="s">
        <v>807</v>
      </c>
      <c r="J503" s="152" t="s">
        <v>808</v>
      </c>
      <c r="K503" s="172">
        <v>35080</v>
      </c>
    </row>
    <row r="504" spans="1:11" s="7" customFormat="1" ht="13.5">
      <c r="A504" s="5" t="s">
        <v>2615</v>
      </c>
      <c r="B504" s="8" t="s">
        <v>20</v>
      </c>
      <c r="C504" s="6" t="s">
        <v>16</v>
      </c>
      <c r="D504" s="6" t="s">
        <v>16</v>
      </c>
      <c r="E504" s="14" t="s">
        <v>33</v>
      </c>
      <c r="F504" s="124" t="s">
        <v>174</v>
      </c>
      <c r="G504" s="65">
        <v>45262</v>
      </c>
      <c r="H504" s="142" t="s">
        <v>815</v>
      </c>
      <c r="I504" s="142" t="s">
        <v>807</v>
      </c>
      <c r="J504" s="152" t="s">
        <v>808</v>
      </c>
      <c r="K504" s="172">
        <v>32150</v>
      </c>
    </row>
    <row r="505" spans="1:11" s="7" customFormat="1" ht="13.5">
      <c r="A505" s="5" t="s">
        <v>2615</v>
      </c>
      <c r="B505" s="8" t="s">
        <v>20</v>
      </c>
      <c r="C505" s="6" t="s">
        <v>16</v>
      </c>
      <c r="D505" s="6" t="s">
        <v>16</v>
      </c>
      <c r="E505" s="14" t="s">
        <v>33</v>
      </c>
      <c r="F505" s="124" t="s">
        <v>174</v>
      </c>
      <c r="G505" s="65">
        <v>45262</v>
      </c>
      <c r="H505" s="142" t="s">
        <v>816</v>
      </c>
      <c r="I505" s="142" t="s">
        <v>817</v>
      </c>
      <c r="J505" s="152" t="s">
        <v>398</v>
      </c>
      <c r="K505" s="172">
        <v>1145400</v>
      </c>
    </row>
    <row r="506" spans="1:11" s="7" customFormat="1" ht="13.5">
      <c r="A506" s="5" t="s">
        <v>2615</v>
      </c>
      <c r="B506" s="8" t="s">
        <v>20</v>
      </c>
      <c r="C506" s="6" t="s">
        <v>16</v>
      </c>
      <c r="D506" s="6" t="s">
        <v>16</v>
      </c>
      <c r="E506" s="14" t="s">
        <v>33</v>
      </c>
      <c r="F506" s="124" t="s">
        <v>174</v>
      </c>
      <c r="G506" s="65">
        <v>45262</v>
      </c>
      <c r="H506" s="142" t="s">
        <v>818</v>
      </c>
      <c r="I506" s="142" t="s">
        <v>817</v>
      </c>
      <c r="J506" s="152" t="s">
        <v>398</v>
      </c>
      <c r="K506" s="172">
        <v>180600</v>
      </c>
    </row>
    <row r="507" spans="1:11" s="7" customFormat="1" ht="13.5">
      <c r="A507" s="5" t="s">
        <v>2615</v>
      </c>
      <c r="B507" s="8" t="s">
        <v>20</v>
      </c>
      <c r="C507" s="6" t="s">
        <v>16</v>
      </c>
      <c r="D507" s="6" t="s">
        <v>16</v>
      </c>
      <c r="E507" s="14" t="s">
        <v>33</v>
      </c>
      <c r="F507" s="124" t="s">
        <v>174</v>
      </c>
      <c r="G507" s="65">
        <v>45262</v>
      </c>
      <c r="H507" s="142" t="s">
        <v>819</v>
      </c>
      <c r="I507" s="142" t="s">
        <v>817</v>
      </c>
      <c r="J507" s="152" t="s">
        <v>398</v>
      </c>
      <c r="K507" s="172">
        <v>818900</v>
      </c>
    </row>
    <row r="508" spans="1:11" s="7" customFormat="1" ht="13.5">
      <c r="A508" s="5" t="s">
        <v>2615</v>
      </c>
      <c r="B508" s="8" t="s">
        <v>20</v>
      </c>
      <c r="C508" s="6" t="s">
        <v>16</v>
      </c>
      <c r="D508" s="6" t="s">
        <v>16</v>
      </c>
      <c r="E508" s="14" t="s">
        <v>33</v>
      </c>
      <c r="F508" s="124" t="s">
        <v>174</v>
      </c>
      <c r="G508" s="65">
        <v>45262</v>
      </c>
      <c r="H508" s="142" t="s">
        <v>820</v>
      </c>
      <c r="I508" s="142" t="s">
        <v>817</v>
      </c>
      <c r="J508" s="152" t="s">
        <v>398</v>
      </c>
      <c r="K508" s="172">
        <v>223700</v>
      </c>
    </row>
    <row r="509" spans="1:11" s="7" customFormat="1" ht="13.5">
      <c r="A509" s="5" t="s">
        <v>2615</v>
      </c>
      <c r="B509" s="8" t="s">
        <v>20</v>
      </c>
      <c r="C509" s="6" t="s">
        <v>16</v>
      </c>
      <c r="D509" s="6" t="s">
        <v>16</v>
      </c>
      <c r="E509" s="14" t="s">
        <v>33</v>
      </c>
      <c r="F509" s="124" t="s">
        <v>174</v>
      </c>
      <c r="G509" s="65">
        <v>45262</v>
      </c>
      <c r="H509" s="142" t="s">
        <v>821</v>
      </c>
      <c r="I509" s="142" t="s">
        <v>817</v>
      </c>
      <c r="J509" s="152" t="s">
        <v>398</v>
      </c>
      <c r="K509" s="172">
        <v>4272100</v>
      </c>
    </row>
    <row r="510" spans="1:11" s="7" customFormat="1" ht="13.5">
      <c r="A510" s="5" t="s">
        <v>2615</v>
      </c>
      <c r="B510" s="8" t="s">
        <v>20</v>
      </c>
      <c r="C510" s="6" t="s">
        <v>16</v>
      </c>
      <c r="D510" s="6" t="s">
        <v>16</v>
      </c>
      <c r="E510" s="14" t="s">
        <v>33</v>
      </c>
      <c r="F510" s="124" t="s">
        <v>174</v>
      </c>
      <c r="G510" s="65">
        <v>45262</v>
      </c>
      <c r="H510" s="142" t="s">
        <v>822</v>
      </c>
      <c r="I510" s="142" t="s">
        <v>817</v>
      </c>
      <c r="J510" s="152" t="s">
        <v>398</v>
      </c>
      <c r="K510" s="172">
        <v>5587200</v>
      </c>
    </row>
    <row r="511" spans="1:11" s="7" customFormat="1" ht="13.5">
      <c r="A511" s="5" t="s">
        <v>2615</v>
      </c>
      <c r="B511" s="8" t="s">
        <v>20</v>
      </c>
      <c r="C511" s="6" t="s">
        <v>16</v>
      </c>
      <c r="D511" s="6" t="s">
        <v>16</v>
      </c>
      <c r="E511" s="14" t="s">
        <v>33</v>
      </c>
      <c r="F511" s="124" t="s">
        <v>174</v>
      </c>
      <c r="G511" s="65">
        <v>45262</v>
      </c>
      <c r="H511" s="142" t="s">
        <v>823</v>
      </c>
      <c r="I511" s="142" t="s">
        <v>817</v>
      </c>
      <c r="J511" s="152" t="s">
        <v>398</v>
      </c>
      <c r="K511" s="172">
        <v>400900</v>
      </c>
    </row>
    <row r="512" spans="1:11" s="7" customFormat="1" ht="13.5">
      <c r="A512" s="5" t="s">
        <v>2615</v>
      </c>
      <c r="B512" s="8" t="s">
        <v>20</v>
      </c>
      <c r="C512" s="6" t="s">
        <v>16</v>
      </c>
      <c r="D512" s="6" t="s">
        <v>16</v>
      </c>
      <c r="E512" s="14" t="s">
        <v>33</v>
      </c>
      <c r="F512" s="124" t="s">
        <v>174</v>
      </c>
      <c r="G512" s="65">
        <v>45262</v>
      </c>
      <c r="H512" s="142" t="s">
        <v>824</v>
      </c>
      <c r="I512" s="142" t="s">
        <v>817</v>
      </c>
      <c r="J512" s="152" t="s">
        <v>398</v>
      </c>
      <c r="K512" s="172">
        <v>136000</v>
      </c>
    </row>
    <row r="513" spans="1:11" s="7" customFormat="1" ht="13.5">
      <c r="A513" s="5" t="s">
        <v>2617</v>
      </c>
      <c r="B513" s="14" t="s">
        <v>15</v>
      </c>
      <c r="C513" s="6" t="s">
        <v>16</v>
      </c>
      <c r="D513" s="6" t="s">
        <v>16</v>
      </c>
      <c r="E513" s="14" t="s">
        <v>33</v>
      </c>
      <c r="F513" s="96">
        <v>20230139</v>
      </c>
      <c r="G513" s="93">
        <v>45271</v>
      </c>
      <c r="H513" s="77" t="s">
        <v>990</v>
      </c>
      <c r="I513" s="77" t="s">
        <v>991</v>
      </c>
      <c r="J513" s="153" t="s">
        <v>992</v>
      </c>
      <c r="K513" s="162">
        <v>175706</v>
      </c>
    </row>
    <row r="514" spans="1:11" s="7" customFormat="1" ht="27">
      <c r="A514" s="5" t="s">
        <v>2617</v>
      </c>
      <c r="B514" s="14" t="s">
        <v>15</v>
      </c>
      <c r="C514" s="6" t="s">
        <v>16</v>
      </c>
      <c r="D514" s="6" t="s">
        <v>16</v>
      </c>
      <c r="E514" s="14" t="s">
        <v>33</v>
      </c>
      <c r="F514" s="96">
        <v>20230143</v>
      </c>
      <c r="G514" s="94">
        <v>45274</v>
      </c>
      <c r="H514" s="77" t="s">
        <v>993</v>
      </c>
      <c r="I514" s="77" t="s">
        <v>994</v>
      </c>
      <c r="J514" s="153" t="s">
        <v>995</v>
      </c>
      <c r="K514" s="162">
        <v>2412414</v>
      </c>
    </row>
    <row r="515" spans="1:11" s="7" customFormat="1" ht="13.5">
      <c r="A515" s="5" t="s">
        <v>2617</v>
      </c>
      <c r="B515" s="14" t="s">
        <v>15</v>
      </c>
      <c r="C515" s="6" t="s">
        <v>16</v>
      </c>
      <c r="D515" s="6" t="s">
        <v>16</v>
      </c>
      <c r="E515" s="14" t="s">
        <v>33</v>
      </c>
      <c r="F515" s="96">
        <v>20230151</v>
      </c>
      <c r="G515" s="93">
        <v>45283</v>
      </c>
      <c r="H515" s="77" t="s">
        <v>996</v>
      </c>
      <c r="I515" s="77" t="s">
        <v>997</v>
      </c>
      <c r="J515" s="153" t="s">
        <v>998</v>
      </c>
      <c r="K515" s="162">
        <v>264348</v>
      </c>
    </row>
    <row r="516" spans="1:11" s="7" customFormat="1" ht="13.5">
      <c r="A516" s="5" t="s">
        <v>2617</v>
      </c>
      <c r="B516" s="14" t="s">
        <v>15</v>
      </c>
      <c r="C516" s="6" t="s">
        <v>16</v>
      </c>
      <c r="D516" s="6" t="s">
        <v>16</v>
      </c>
      <c r="E516" s="14" t="s">
        <v>33</v>
      </c>
      <c r="F516" s="96">
        <v>20230140</v>
      </c>
      <c r="G516" s="93">
        <v>45271</v>
      </c>
      <c r="H516" s="77" t="s">
        <v>999</v>
      </c>
      <c r="I516" s="77" t="s">
        <v>1000</v>
      </c>
      <c r="J516" s="154" t="s">
        <v>1001</v>
      </c>
      <c r="K516" s="162">
        <v>2754850</v>
      </c>
    </row>
    <row r="517" spans="1:11" s="7" customFormat="1" ht="27">
      <c r="A517" s="5" t="s">
        <v>2617</v>
      </c>
      <c r="B517" s="90" t="s">
        <v>23</v>
      </c>
      <c r="C517" s="91" t="s">
        <v>1002</v>
      </c>
      <c r="D517" s="92">
        <v>45271</v>
      </c>
      <c r="E517" s="14" t="s">
        <v>21</v>
      </c>
      <c r="F517" s="53" t="s">
        <v>1002</v>
      </c>
      <c r="G517" s="93">
        <v>45271</v>
      </c>
      <c r="H517" s="77" t="s">
        <v>1003</v>
      </c>
      <c r="I517" s="77" t="s">
        <v>1004</v>
      </c>
      <c r="J517" s="153" t="s">
        <v>1005</v>
      </c>
      <c r="K517" s="162">
        <v>7890350</v>
      </c>
    </row>
    <row r="518" spans="1:11" s="7" customFormat="1" ht="27">
      <c r="A518" s="5" t="s">
        <v>2617</v>
      </c>
      <c r="B518" s="14" t="s">
        <v>15</v>
      </c>
      <c r="C518" s="6" t="s">
        <v>16</v>
      </c>
      <c r="D518" s="6" t="s">
        <v>16</v>
      </c>
      <c r="E518" s="14" t="s">
        <v>33</v>
      </c>
      <c r="F518" s="96">
        <v>20230144</v>
      </c>
      <c r="G518" s="93">
        <v>45275</v>
      </c>
      <c r="H518" s="77" t="s">
        <v>1006</v>
      </c>
      <c r="I518" s="143" t="s">
        <v>1004</v>
      </c>
      <c r="J518" s="153" t="s">
        <v>1007</v>
      </c>
      <c r="K518" s="162">
        <v>2980000</v>
      </c>
    </row>
    <row r="519" spans="1:11" s="7" customFormat="1" ht="13.5">
      <c r="A519" s="5" t="s">
        <v>2617</v>
      </c>
      <c r="B519" s="14" t="s">
        <v>15</v>
      </c>
      <c r="C519" s="6" t="s">
        <v>16</v>
      </c>
      <c r="D519" s="6" t="s">
        <v>16</v>
      </c>
      <c r="E519" s="14" t="s">
        <v>33</v>
      </c>
      <c r="F519" s="95">
        <v>20230145</v>
      </c>
      <c r="G519" s="93">
        <v>45275</v>
      </c>
      <c r="H519" s="77" t="s">
        <v>1008</v>
      </c>
      <c r="I519" s="143" t="s">
        <v>1009</v>
      </c>
      <c r="J519" s="153" t="s">
        <v>1010</v>
      </c>
      <c r="K519" s="162">
        <v>3210000</v>
      </c>
    </row>
    <row r="520" spans="1:11" s="7" customFormat="1" ht="27">
      <c r="A520" s="5" t="s">
        <v>2617</v>
      </c>
      <c r="B520" s="90" t="s">
        <v>23</v>
      </c>
      <c r="C520" s="91" t="s">
        <v>1011</v>
      </c>
      <c r="D520" s="92">
        <v>45266</v>
      </c>
      <c r="E520" s="14" t="s">
        <v>21</v>
      </c>
      <c r="F520" s="91" t="s">
        <v>1011</v>
      </c>
      <c r="G520" s="93">
        <v>45266</v>
      </c>
      <c r="H520" s="77" t="s">
        <v>1012</v>
      </c>
      <c r="I520" s="57" t="s">
        <v>1013</v>
      </c>
      <c r="J520" s="153" t="s">
        <v>1014</v>
      </c>
      <c r="K520" s="162">
        <v>38161158</v>
      </c>
    </row>
    <row r="521" spans="1:11" s="7" customFormat="1" ht="13.5">
      <c r="A521" s="5" t="s">
        <v>2617</v>
      </c>
      <c r="B521" s="14" t="s">
        <v>15</v>
      </c>
      <c r="C521" s="6" t="s">
        <v>16</v>
      </c>
      <c r="D521" s="6" t="s">
        <v>16</v>
      </c>
      <c r="E521" s="14" t="s">
        <v>33</v>
      </c>
      <c r="F521" s="95">
        <v>20230150</v>
      </c>
      <c r="G521" s="93">
        <v>45283</v>
      </c>
      <c r="H521" s="77" t="s">
        <v>1015</v>
      </c>
      <c r="I521" s="77" t="s">
        <v>1013</v>
      </c>
      <c r="J521" s="153" t="s">
        <v>1014</v>
      </c>
      <c r="K521" s="162">
        <v>1320900</v>
      </c>
    </row>
    <row r="522" spans="1:11" s="7" customFormat="1" ht="27">
      <c r="A522" s="5" t="s">
        <v>2617</v>
      </c>
      <c r="B522" s="5" t="s">
        <v>0</v>
      </c>
      <c r="C522" s="6" t="s">
        <v>16</v>
      </c>
      <c r="D522" s="6" t="s">
        <v>16</v>
      </c>
      <c r="E522" s="14" t="s">
        <v>33</v>
      </c>
      <c r="F522" s="95">
        <v>20230146</v>
      </c>
      <c r="G522" s="93">
        <v>45281</v>
      </c>
      <c r="H522" s="77" t="s">
        <v>1016</v>
      </c>
      <c r="I522" s="143" t="s">
        <v>1017</v>
      </c>
      <c r="J522" s="153" t="s">
        <v>1018</v>
      </c>
      <c r="K522" s="162">
        <v>90730</v>
      </c>
    </row>
    <row r="523" spans="1:11" s="7" customFormat="1" ht="27">
      <c r="A523" s="5" t="s">
        <v>2617</v>
      </c>
      <c r="B523" s="5" t="s">
        <v>0</v>
      </c>
      <c r="C523" s="6" t="s">
        <v>16</v>
      </c>
      <c r="D523" s="6" t="s">
        <v>16</v>
      </c>
      <c r="E523" s="14" t="s">
        <v>33</v>
      </c>
      <c r="F523" s="95">
        <v>20230153</v>
      </c>
      <c r="G523" s="93">
        <v>45288</v>
      </c>
      <c r="H523" s="143" t="s">
        <v>1019</v>
      </c>
      <c r="I523" s="84" t="s">
        <v>682</v>
      </c>
      <c r="J523" s="126" t="s">
        <v>392</v>
      </c>
      <c r="K523" s="162">
        <v>1000000</v>
      </c>
    </row>
    <row r="524" spans="1:11" s="7" customFormat="1" ht="13.5">
      <c r="A524" s="5" t="s">
        <v>2617</v>
      </c>
      <c r="B524" s="8" t="s">
        <v>20</v>
      </c>
      <c r="C524" s="6" t="s">
        <v>16</v>
      </c>
      <c r="D524" s="6" t="s">
        <v>16</v>
      </c>
      <c r="E524" s="13" t="s">
        <v>2</v>
      </c>
      <c r="F524" s="55" t="s">
        <v>1020</v>
      </c>
      <c r="G524" s="93">
        <v>45264</v>
      </c>
      <c r="H524" s="144" t="s">
        <v>1021</v>
      </c>
      <c r="I524" s="88" t="s">
        <v>405</v>
      </c>
      <c r="J524" s="125" t="s">
        <v>406</v>
      </c>
      <c r="K524" s="162">
        <v>68270</v>
      </c>
    </row>
    <row r="525" spans="1:11" s="7" customFormat="1" ht="13.5">
      <c r="A525" s="5" t="s">
        <v>2617</v>
      </c>
      <c r="B525" s="8" t="s">
        <v>20</v>
      </c>
      <c r="C525" s="6" t="s">
        <v>16</v>
      </c>
      <c r="D525" s="6" t="s">
        <v>16</v>
      </c>
      <c r="E525" s="13" t="s">
        <v>1</v>
      </c>
      <c r="F525" s="96">
        <v>3269922</v>
      </c>
      <c r="G525" s="93">
        <v>45266</v>
      </c>
      <c r="H525" s="144" t="s">
        <v>1022</v>
      </c>
      <c r="I525" s="88" t="s">
        <v>405</v>
      </c>
      <c r="J525" s="125" t="s">
        <v>406</v>
      </c>
      <c r="K525" s="162">
        <v>129190</v>
      </c>
    </row>
    <row r="526" spans="1:11" s="7" customFormat="1" ht="13.5">
      <c r="A526" s="5" t="s">
        <v>2617</v>
      </c>
      <c r="B526" s="8" t="s">
        <v>20</v>
      </c>
      <c r="C526" s="6" t="s">
        <v>16</v>
      </c>
      <c r="D526" s="6" t="s">
        <v>16</v>
      </c>
      <c r="E526" s="13" t="s">
        <v>2</v>
      </c>
      <c r="F526" s="96">
        <v>93106436</v>
      </c>
      <c r="G526" s="93">
        <v>45267</v>
      </c>
      <c r="H526" s="90" t="s">
        <v>1023</v>
      </c>
      <c r="I526" s="88" t="s">
        <v>405</v>
      </c>
      <c r="J526" s="125" t="s">
        <v>406</v>
      </c>
      <c r="K526" s="162">
        <v>10000</v>
      </c>
    </row>
    <row r="527" spans="1:11" s="7" customFormat="1" ht="13.5">
      <c r="A527" s="5" t="s">
        <v>2617</v>
      </c>
      <c r="B527" s="8" t="s">
        <v>20</v>
      </c>
      <c r="C527" s="6" t="s">
        <v>16</v>
      </c>
      <c r="D527" s="6" t="s">
        <v>16</v>
      </c>
      <c r="E527" s="13" t="s">
        <v>2</v>
      </c>
      <c r="F527" s="96">
        <v>93534392</v>
      </c>
      <c r="G527" s="93">
        <v>45280</v>
      </c>
      <c r="H527" s="90" t="s">
        <v>1024</v>
      </c>
      <c r="I527" s="88" t="s">
        <v>405</v>
      </c>
      <c r="J527" s="125" t="s">
        <v>406</v>
      </c>
      <c r="K527" s="162">
        <v>6600</v>
      </c>
    </row>
    <row r="528" spans="1:11" s="7" customFormat="1" ht="13.5">
      <c r="A528" s="5" t="s">
        <v>2617</v>
      </c>
      <c r="B528" s="8" t="s">
        <v>20</v>
      </c>
      <c r="C528" s="6" t="s">
        <v>16</v>
      </c>
      <c r="D528" s="6" t="s">
        <v>16</v>
      </c>
      <c r="E528" s="13" t="s">
        <v>2</v>
      </c>
      <c r="F528" s="96">
        <v>93563873</v>
      </c>
      <c r="G528" s="93">
        <v>45280</v>
      </c>
      <c r="H528" s="90" t="s">
        <v>1025</v>
      </c>
      <c r="I528" s="88" t="s">
        <v>405</v>
      </c>
      <c r="J528" s="125" t="s">
        <v>406</v>
      </c>
      <c r="K528" s="162">
        <v>16300</v>
      </c>
    </row>
    <row r="529" spans="1:11" s="7" customFormat="1" ht="13.5">
      <c r="A529" s="5" t="s">
        <v>2617</v>
      </c>
      <c r="B529" s="8" t="s">
        <v>20</v>
      </c>
      <c r="C529" s="6" t="s">
        <v>16</v>
      </c>
      <c r="D529" s="6" t="s">
        <v>16</v>
      </c>
      <c r="E529" s="13" t="s">
        <v>2</v>
      </c>
      <c r="F529" s="96">
        <v>93305175</v>
      </c>
      <c r="G529" s="93">
        <v>45274</v>
      </c>
      <c r="H529" s="90" t="s">
        <v>1026</v>
      </c>
      <c r="I529" s="88" t="s">
        <v>405</v>
      </c>
      <c r="J529" s="125" t="s">
        <v>406</v>
      </c>
      <c r="K529" s="162">
        <v>31500</v>
      </c>
    </row>
    <row r="530" spans="1:11" s="7" customFormat="1" ht="13.5">
      <c r="A530" s="5" t="s">
        <v>2617</v>
      </c>
      <c r="B530" s="8" t="s">
        <v>20</v>
      </c>
      <c r="C530" s="6" t="s">
        <v>16</v>
      </c>
      <c r="D530" s="6" t="s">
        <v>16</v>
      </c>
      <c r="E530" s="13" t="s">
        <v>2</v>
      </c>
      <c r="F530" s="55" t="s">
        <v>1027</v>
      </c>
      <c r="G530" s="93">
        <v>45271</v>
      </c>
      <c r="H530" s="90" t="s">
        <v>1028</v>
      </c>
      <c r="I530" s="88" t="s">
        <v>405</v>
      </c>
      <c r="J530" s="125" t="s">
        <v>406</v>
      </c>
      <c r="K530" s="162">
        <f>840+8500</f>
        <v>9340</v>
      </c>
    </row>
    <row r="531" spans="1:11" s="7" customFormat="1" ht="13.5">
      <c r="A531" s="5" t="s">
        <v>2617</v>
      </c>
      <c r="B531" s="8" t="s">
        <v>20</v>
      </c>
      <c r="C531" s="6" t="s">
        <v>16</v>
      </c>
      <c r="D531" s="6" t="s">
        <v>16</v>
      </c>
      <c r="E531" s="13" t="s">
        <v>1</v>
      </c>
      <c r="F531" s="56">
        <v>20788108</v>
      </c>
      <c r="G531" s="93">
        <v>45270</v>
      </c>
      <c r="H531" s="90" t="s">
        <v>1029</v>
      </c>
      <c r="I531" s="142" t="s">
        <v>817</v>
      </c>
      <c r="J531" s="152" t="s">
        <v>398</v>
      </c>
      <c r="K531" s="162">
        <v>747700</v>
      </c>
    </row>
    <row r="532" spans="1:11" s="7" customFormat="1" ht="13.5">
      <c r="A532" s="5" t="s">
        <v>2617</v>
      </c>
      <c r="B532" s="8" t="s">
        <v>20</v>
      </c>
      <c r="C532" s="6" t="s">
        <v>16</v>
      </c>
      <c r="D532" s="6" t="s">
        <v>16</v>
      </c>
      <c r="E532" s="13" t="s">
        <v>1</v>
      </c>
      <c r="F532" s="56">
        <v>5544051</v>
      </c>
      <c r="G532" s="93">
        <v>45291</v>
      </c>
      <c r="H532" s="90" t="s">
        <v>1030</v>
      </c>
      <c r="I532" s="90" t="s">
        <v>401</v>
      </c>
      <c r="J532" s="95" t="s">
        <v>402</v>
      </c>
      <c r="K532" s="162">
        <v>242200</v>
      </c>
    </row>
    <row r="533" spans="1:11" s="7" customFormat="1" ht="13.5">
      <c r="A533" s="5" t="s">
        <v>2617</v>
      </c>
      <c r="B533" s="8" t="s">
        <v>20</v>
      </c>
      <c r="C533" s="6" t="s">
        <v>16</v>
      </c>
      <c r="D533" s="6" t="s">
        <v>16</v>
      </c>
      <c r="E533" s="13" t="s">
        <v>2</v>
      </c>
      <c r="F533" s="55" t="s">
        <v>1031</v>
      </c>
      <c r="G533" s="93">
        <v>45266</v>
      </c>
      <c r="H533" s="90" t="s">
        <v>1032</v>
      </c>
      <c r="I533" s="142" t="s">
        <v>817</v>
      </c>
      <c r="J533" s="152" t="s">
        <v>398</v>
      </c>
      <c r="K533" s="162">
        <f>1100+80500</f>
        <v>81600</v>
      </c>
    </row>
    <row r="534" spans="1:11" s="7" customFormat="1" ht="13.5">
      <c r="A534" s="5" t="s">
        <v>2617</v>
      </c>
      <c r="B534" s="8" t="s">
        <v>20</v>
      </c>
      <c r="C534" s="6" t="s">
        <v>16</v>
      </c>
      <c r="D534" s="6" t="s">
        <v>16</v>
      </c>
      <c r="E534" s="13" t="s">
        <v>2</v>
      </c>
      <c r="F534" s="56" t="s">
        <v>1033</v>
      </c>
      <c r="G534" s="93">
        <v>45279</v>
      </c>
      <c r="H534" s="90" t="s">
        <v>1034</v>
      </c>
      <c r="I534" s="142" t="s">
        <v>817</v>
      </c>
      <c r="J534" s="152" t="s">
        <v>398</v>
      </c>
      <c r="K534" s="162">
        <v>913000</v>
      </c>
    </row>
    <row r="535" spans="1:11" s="7" customFormat="1" ht="13.5">
      <c r="A535" s="5" t="s">
        <v>2617</v>
      </c>
      <c r="B535" s="8" t="s">
        <v>20</v>
      </c>
      <c r="C535" s="6" t="s">
        <v>16</v>
      </c>
      <c r="D535" s="6" t="s">
        <v>16</v>
      </c>
      <c r="E535" s="13" t="s">
        <v>2</v>
      </c>
      <c r="F535" s="56">
        <v>389562116</v>
      </c>
      <c r="G535" s="93">
        <v>45274</v>
      </c>
      <c r="H535" s="90" t="s">
        <v>1035</v>
      </c>
      <c r="I535" s="142" t="s">
        <v>817</v>
      </c>
      <c r="J535" s="152" t="s">
        <v>398</v>
      </c>
      <c r="K535" s="162">
        <v>205100</v>
      </c>
    </row>
    <row r="536" spans="1:11" s="7" customFormat="1" ht="13.5">
      <c r="A536" s="5" t="s">
        <v>2617</v>
      </c>
      <c r="B536" s="8" t="s">
        <v>20</v>
      </c>
      <c r="C536" s="6" t="s">
        <v>16</v>
      </c>
      <c r="D536" s="6" t="s">
        <v>16</v>
      </c>
      <c r="E536" s="13" t="s">
        <v>1</v>
      </c>
      <c r="F536" s="96">
        <v>5528094</v>
      </c>
      <c r="G536" s="93">
        <v>45273</v>
      </c>
      <c r="H536" s="90" t="s">
        <v>1036</v>
      </c>
      <c r="I536" s="90" t="s">
        <v>401</v>
      </c>
      <c r="J536" s="95" t="s">
        <v>402</v>
      </c>
      <c r="K536" s="162">
        <v>97000</v>
      </c>
    </row>
    <row r="537" spans="1:11" s="7" customFormat="1" ht="13.5">
      <c r="A537" s="5" t="s">
        <v>2617</v>
      </c>
      <c r="B537" s="8" t="s">
        <v>20</v>
      </c>
      <c r="C537" s="6" t="s">
        <v>16</v>
      </c>
      <c r="D537" s="6" t="s">
        <v>16</v>
      </c>
      <c r="E537" s="13" t="s">
        <v>2</v>
      </c>
      <c r="F537" s="96">
        <v>54058793</v>
      </c>
      <c r="G537" s="93">
        <v>45273</v>
      </c>
      <c r="H537" s="90" t="s">
        <v>1037</v>
      </c>
      <c r="I537" s="90" t="s">
        <v>401</v>
      </c>
      <c r="J537" s="95" t="s">
        <v>402</v>
      </c>
      <c r="K537" s="162">
        <v>113300</v>
      </c>
    </row>
    <row r="538" spans="1:11" s="7" customFormat="1" ht="13.5">
      <c r="A538" s="5" t="s">
        <v>2617</v>
      </c>
      <c r="B538" s="8" t="s">
        <v>20</v>
      </c>
      <c r="C538" s="6" t="s">
        <v>16</v>
      </c>
      <c r="D538" s="6" t="s">
        <v>16</v>
      </c>
      <c r="E538" s="13" t="s">
        <v>1</v>
      </c>
      <c r="F538" s="96">
        <v>20842164</v>
      </c>
      <c r="G538" s="93">
        <v>45279</v>
      </c>
      <c r="H538" s="90" t="s">
        <v>1038</v>
      </c>
      <c r="I538" s="142" t="s">
        <v>817</v>
      </c>
      <c r="J538" s="152" t="s">
        <v>398</v>
      </c>
      <c r="K538" s="162">
        <v>1366300</v>
      </c>
    </row>
    <row r="539" spans="1:11" s="7" customFormat="1" ht="13.5">
      <c r="A539" s="5" t="s">
        <v>2617</v>
      </c>
      <c r="B539" s="8" t="s">
        <v>20</v>
      </c>
      <c r="C539" s="6" t="s">
        <v>16</v>
      </c>
      <c r="D539" s="6" t="s">
        <v>16</v>
      </c>
      <c r="E539" s="13" t="s">
        <v>1</v>
      </c>
      <c r="F539" s="56" t="s">
        <v>1039</v>
      </c>
      <c r="G539" s="93">
        <v>45291</v>
      </c>
      <c r="H539" s="55" t="s">
        <v>1040</v>
      </c>
      <c r="I539" s="13" t="s">
        <v>26</v>
      </c>
      <c r="J539" s="10" t="s">
        <v>27</v>
      </c>
      <c r="K539" s="162">
        <f>91156+23981+89856</f>
        <v>204993</v>
      </c>
    </row>
    <row r="540" spans="1:11" s="7" customFormat="1" ht="13.5">
      <c r="A540" s="5" t="s">
        <v>2612</v>
      </c>
      <c r="B540" s="14" t="s">
        <v>15</v>
      </c>
      <c r="C540" s="6" t="s">
        <v>16</v>
      </c>
      <c r="D540" s="6" t="s">
        <v>16</v>
      </c>
      <c r="E540" s="84" t="s">
        <v>290</v>
      </c>
      <c r="F540" s="88">
        <v>8230391</v>
      </c>
      <c r="G540" s="118">
        <v>45273</v>
      </c>
      <c r="H540" s="88" t="s">
        <v>291</v>
      </c>
      <c r="I540" s="88" t="s">
        <v>292</v>
      </c>
      <c r="J540" s="125" t="s">
        <v>293</v>
      </c>
      <c r="K540" s="169">
        <v>29200</v>
      </c>
    </row>
    <row r="541" spans="1:11" s="7" customFormat="1" ht="13.5">
      <c r="A541" s="5" t="s">
        <v>2612</v>
      </c>
      <c r="B541" s="14" t="s">
        <v>15</v>
      </c>
      <c r="C541" s="6" t="s">
        <v>16</v>
      </c>
      <c r="D541" s="6" t="s">
        <v>16</v>
      </c>
      <c r="E541" s="84" t="s">
        <v>290</v>
      </c>
      <c r="F541" s="88">
        <v>8230393</v>
      </c>
      <c r="G541" s="118">
        <v>45273</v>
      </c>
      <c r="H541" s="88" t="s">
        <v>294</v>
      </c>
      <c r="I541" s="88" t="s">
        <v>295</v>
      </c>
      <c r="J541" s="125" t="s">
        <v>296</v>
      </c>
      <c r="K541" s="169">
        <v>114240</v>
      </c>
    </row>
    <row r="542" spans="1:11" s="7" customFormat="1" ht="27">
      <c r="A542" s="5" t="s">
        <v>2612</v>
      </c>
      <c r="B542" s="5" t="s">
        <v>0</v>
      </c>
      <c r="C542" s="6" t="s">
        <v>16</v>
      </c>
      <c r="D542" s="6" t="s">
        <v>16</v>
      </c>
      <c r="E542" s="84" t="s">
        <v>290</v>
      </c>
      <c r="F542" s="88">
        <v>8230408</v>
      </c>
      <c r="G542" s="118">
        <v>45279</v>
      </c>
      <c r="H542" s="88" t="s">
        <v>297</v>
      </c>
      <c r="I542" s="88" t="s">
        <v>295</v>
      </c>
      <c r="J542" s="125" t="s">
        <v>296</v>
      </c>
      <c r="K542" s="169">
        <v>188020</v>
      </c>
    </row>
    <row r="543" spans="1:11" s="7" customFormat="1" ht="27">
      <c r="A543" s="5" t="s">
        <v>2612</v>
      </c>
      <c r="B543" s="5" t="s">
        <v>0</v>
      </c>
      <c r="C543" s="6" t="s">
        <v>16</v>
      </c>
      <c r="D543" s="6" t="s">
        <v>16</v>
      </c>
      <c r="E543" s="84" t="s">
        <v>290</v>
      </c>
      <c r="F543" s="88">
        <v>8230378</v>
      </c>
      <c r="G543" s="118">
        <v>45271</v>
      </c>
      <c r="H543" s="88" t="s">
        <v>298</v>
      </c>
      <c r="I543" s="88" t="s">
        <v>299</v>
      </c>
      <c r="J543" s="125" t="s">
        <v>300</v>
      </c>
      <c r="K543" s="169">
        <v>499800</v>
      </c>
    </row>
    <row r="544" spans="1:11" s="7" customFormat="1" ht="13.5">
      <c r="A544" s="5" t="s">
        <v>2612</v>
      </c>
      <c r="B544" s="14" t="s">
        <v>15</v>
      </c>
      <c r="C544" s="6" t="s">
        <v>16</v>
      </c>
      <c r="D544" s="6" t="s">
        <v>16</v>
      </c>
      <c r="E544" s="14" t="s">
        <v>33</v>
      </c>
      <c r="F544" s="88">
        <v>8230409</v>
      </c>
      <c r="G544" s="118">
        <v>45280</v>
      </c>
      <c r="H544" s="88" t="s">
        <v>301</v>
      </c>
      <c r="I544" s="88" t="s">
        <v>302</v>
      </c>
      <c r="J544" s="125" t="s">
        <v>303</v>
      </c>
      <c r="K544" s="169">
        <v>297500</v>
      </c>
    </row>
    <row r="545" spans="1:11" s="7" customFormat="1" ht="13.5">
      <c r="A545" s="5" t="s">
        <v>2612</v>
      </c>
      <c r="B545" s="5" t="s">
        <v>17</v>
      </c>
      <c r="C545" s="85" t="s">
        <v>304</v>
      </c>
      <c r="D545" s="86">
        <v>45264</v>
      </c>
      <c r="E545" s="84" t="s">
        <v>290</v>
      </c>
      <c r="F545" s="88">
        <v>8230381</v>
      </c>
      <c r="G545" s="118">
        <v>45271</v>
      </c>
      <c r="H545" s="88" t="s">
        <v>305</v>
      </c>
      <c r="I545" s="88" t="s">
        <v>306</v>
      </c>
      <c r="J545" s="125" t="s">
        <v>307</v>
      </c>
      <c r="K545" s="169">
        <v>304343</v>
      </c>
    </row>
    <row r="546" spans="1:11" s="7" customFormat="1" ht="13.5">
      <c r="A546" s="5" t="s">
        <v>2612</v>
      </c>
      <c r="B546" s="14" t="s">
        <v>15</v>
      </c>
      <c r="C546" s="6" t="s">
        <v>16</v>
      </c>
      <c r="D546" s="6" t="s">
        <v>16</v>
      </c>
      <c r="E546" s="14" t="s">
        <v>33</v>
      </c>
      <c r="F546" s="88">
        <v>8230427</v>
      </c>
      <c r="G546" s="118">
        <v>45286</v>
      </c>
      <c r="H546" s="88" t="s">
        <v>308</v>
      </c>
      <c r="I546" s="88" t="s">
        <v>309</v>
      </c>
      <c r="J546" s="125" t="s">
        <v>310</v>
      </c>
      <c r="K546" s="169">
        <v>2024190</v>
      </c>
    </row>
    <row r="547" spans="1:11" s="7" customFormat="1" ht="13.5">
      <c r="A547" s="5" t="s">
        <v>2612</v>
      </c>
      <c r="B547" s="14" t="s">
        <v>15</v>
      </c>
      <c r="C547" s="6" t="s">
        <v>16</v>
      </c>
      <c r="D547" s="6" t="s">
        <v>16</v>
      </c>
      <c r="E547" s="14" t="s">
        <v>33</v>
      </c>
      <c r="F547" s="88">
        <v>8230418</v>
      </c>
      <c r="G547" s="118">
        <v>45286</v>
      </c>
      <c r="H547" s="88" t="s">
        <v>311</v>
      </c>
      <c r="I547" s="88" t="s">
        <v>312</v>
      </c>
      <c r="J547" s="125" t="s">
        <v>313</v>
      </c>
      <c r="K547" s="169">
        <v>95557</v>
      </c>
    </row>
    <row r="548" spans="1:11" s="7" customFormat="1" ht="13.5">
      <c r="A548" s="5" t="s">
        <v>2612</v>
      </c>
      <c r="B548" s="84" t="s">
        <v>23</v>
      </c>
      <c r="C548" s="66" t="s">
        <v>314</v>
      </c>
      <c r="D548" s="65">
        <v>45275</v>
      </c>
      <c r="E548" s="84" t="s">
        <v>290</v>
      </c>
      <c r="F548" s="88" t="s">
        <v>315</v>
      </c>
      <c r="G548" s="118">
        <v>45275</v>
      </c>
      <c r="H548" s="88" t="s">
        <v>316</v>
      </c>
      <c r="I548" s="88" t="s">
        <v>317</v>
      </c>
      <c r="J548" s="125" t="s">
        <v>318</v>
      </c>
      <c r="K548" s="169">
        <v>12676769</v>
      </c>
    </row>
    <row r="549" spans="1:11" s="7" customFormat="1" ht="27">
      <c r="A549" s="5" t="s">
        <v>2612</v>
      </c>
      <c r="B549" s="5" t="s">
        <v>0</v>
      </c>
      <c r="C549" s="6" t="s">
        <v>16</v>
      </c>
      <c r="D549" s="6" t="s">
        <v>16</v>
      </c>
      <c r="E549" s="84" t="s">
        <v>290</v>
      </c>
      <c r="F549" s="88">
        <v>8230400</v>
      </c>
      <c r="G549" s="118">
        <v>45278</v>
      </c>
      <c r="H549" s="88" t="s">
        <v>319</v>
      </c>
      <c r="I549" s="88" t="s">
        <v>317</v>
      </c>
      <c r="J549" s="125" t="s">
        <v>318</v>
      </c>
      <c r="K549" s="169">
        <v>932960</v>
      </c>
    </row>
    <row r="550" spans="1:11" s="7" customFormat="1" ht="13.5">
      <c r="A550" s="5" t="s">
        <v>2612</v>
      </c>
      <c r="B550" s="14" t="s">
        <v>15</v>
      </c>
      <c r="C550" s="6" t="s">
        <v>16</v>
      </c>
      <c r="D550" s="6" t="s">
        <v>16</v>
      </c>
      <c r="E550" s="14" t="s">
        <v>33</v>
      </c>
      <c r="F550" s="88">
        <v>8230386</v>
      </c>
      <c r="G550" s="118">
        <v>45271</v>
      </c>
      <c r="H550" s="88" t="s">
        <v>320</v>
      </c>
      <c r="I550" s="88" t="s">
        <v>321</v>
      </c>
      <c r="J550" s="125" t="s">
        <v>322</v>
      </c>
      <c r="K550" s="169">
        <v>2352000</v>
      </c>
    </row>
    <row r="551" spans="1:11" s="7" customFormat="1" ht="13.5">
      <c r="A551" s="5" t="s">
        <v>2612</v>
      </c>
      <c r="B551" s="14" t="s">
        <v>15</v>
      </c>
      <c r="C551" s="6" t="s">
        <v>16</v>
      </c>
      <c r="D551" s="6" t="s">
        <v>16</v>
      </c>
      <c r="E551" s="84" t="s">
        <v>290</v>
      </c>
      <c r="F551" s="88">
        <v>8230383</v>
      </c>
      <c r="G551" s="118">
        <v>45271</v>
      </c>
      <c r="H551" s="88" t="s">
        <v>323</v>
      </c>
      <c r="I551" s="88" t="s">
        <v>324</v>
      </c>
      <c r="J551" s="125" t="s">
        <v>325</v>
      </c>
      <c r="K551" s="169">
        <v>1090508</v>
      </c>
    </row>
    <row r="552" spans="1:11" s="7" customFormat="1" ht="27">
      <c r="A552" s="5" t="s">
        <v>2612</v>
      </c>
      <c r="B552" s="5" t="s">
        <v>0</v>
      </c>
      <c r="C552" s="6" t="s">
        <v>16</v>
      </c>
      <c r="D552" s="6" t="s">
        <v>16</v>
      </c>
      <c r="E552" s="84" t="s">
        <v>290</v>
      </c>
      <c r="F552" s="88">
        <v>8230392</v>
      </c>
      <c r="G552" s="118">
        <v>45273</v>
      </c>
      <c r="H552" s="88" t="s">
        <v>326</v>
      </c>
      <c r="I552" s="88" t="s">
        <v>324</v>
      </c>
      <c r="J552" s="125" t="s">
        <v>325</v>
      </c>
      <c r="K552" s="169">
        <v>170080</v>
      </c>
    </row>
    <row r="553" spans="1:11" s="7" customFormat="1" ht="13.5">
      <c r="A553" s="5" t="s">
        <v>2612</v>
      </c>
      <c r="B553" s="14" t="s">
        <v>15</v>
      </c>
      <c r="C553" s="6" t="s">
        <v>16</v>
      </c>
      <c r="D553" s="6" t="s">
        <v>16</v>
      </c>
      <c r="E553" s="84" t="s">
        <v>290</v>
      </c>
      <c r="F553" s="88">
        <v>8230379</v>
      </c>
      <c r="G553" s="118">
        <v>45271</v>
      </c>
      <c r="H553" s="88" t="s">
        <v>327</v>
      </c>
      <c r="I553" s="88" t="s">
        <v>328</v>
      </c>
      <c r="J553" s="125" t="s">
        <v>329</v>
      </c>
      <c r="K553" s="169">
        <v>146334</v>
      </c>
    </row>
    <row r="554" spans="1:11" s="7" customFormat="1" ht="13.5">
      <c r="A554" s="5" t="s">
        <v>2612</v>
      </c>
      <c r="B554" s="14" t="s">
        <v>15</v>
      </c>
      <c r="C554" s="6" t="s">
        <v>16</v>
      </c>
      <c r="D554" s="6" t="s">
        <v>16</v>
      </c>
      <c r="E554" s="84" t="s">
        <v>290</v>
      </c>
      <c r="F554" s="88">
        <v>8230382</v>
      </c>
      <c r="G554" s="118">
        <v>45271</v>
      </c>
      <c r="H554" s="88" t="s">
        <v>330</v>
      </c>
      <c r="I554" s="88" t="s">
        <v>328</v>
      </c>
      <c r="J554" s="125" t="s">
        <v>329</v>
      </c>
      <c r="K554" s="169">
        <v>95874</v>
      </c>
    </row>
    <row r="555" spans="1:11" s="7" customFormat="1" ht="13.5">
      <c r="A555" s="5" t="s">
        <v>2612</v>
      </c>
      <c r="B555" s="14" t="s">
        <v>15</v>
      </c>
      <c r="C555" s="6" t="s">
        <v>16</v>
      </c>
      <c r="D555" s="6" t="s">
        <v>16</v>
      </c>
      <c r="E555" s="84" t="s">
        <v>290</v>
      </c>
      <c r="F555" s="88">
        <v>8230410</v>
      </c>
      <c r="G555" s="118">
        <v>45280</v>
      </c>
      <c r="H555" s="88" t="s">
        <v>331</v>
      </c>
      <c r="I555" s="88" t="s">
        <v>328</v>
      </c>
      <c r="J555" s="125" t="s">
        <v>329</v>
      </c>
      <c r="K555" s="169">
        <v>96128</v>
      </c>
    </row>
    <row r="556" spans="1:11" s="7" customFormat="1" ht="13.5">
      <c r="A556" s="5" t="s">
        <v>2612</v>
      </c>
      <c r="B556" s="84" t="s">
        <v>23</v>
      </c>
      <c r="C556" s="66" t="s">
        <v>332</v>
      </c>
      <c r="D556" s="65">
        <v>45275</v>
      </c>
      <c r="E556" s="84" t="s">
        <v>290</v>
      </c>
      <c r="F556" s="88" t="s">
        <v>333</v>
      </c>
      <c r="G556" s="118">
        <v>45275</v>
      </c>
      <c r="H556" s="88" t="s">
        <v>334</v>
      </c>
      <c r="I556" s="88" t="s">
        <v>335</v>
      </c>
      <c r="J556" s="125" t="s">
        <v>336</v>
      </c>
      <c r="K556" s="169">
        <v>3727794</v>
      </c>
    </row>
    <row r="557" spans="1:11" s="7" customFormat="1" ht="13.5">
      <c r="A557" s="5" t="s">
        <v>2612</v>
      </c>
      <c r="B557" s="5" t="s">
        <v>17</v>
      </c>
      <c r="C557" s="85" t="s">
        <v>337</v>
      </c>
      <c r="D557" s="86">
        <v>45238</v>
      </c>
      <c r="E557" s="84" t="s">
        <v>290</v>
      </c>
      <c r="F557" s="88" t="s">
        <v>338</v>
      </c>
      <c r="G557" s="118">
        <v>45268</v>
      </c>
      <c r="H557" s="88" t="s">
        <v>339</v>
      </c>
      <c r="I557" s="88" t="s">
        <v>335</v>
      </c>
      <c r="J557" s="125" t="s">
        <v>336</v>
      </c>
      <c r="K557" s="169">
        <v>174999</v>
      </c>
    </row>
    <row r="558" spans="1:11" s="7" customFormat="1" ht="27">
      <c r="A558" s="5" t="s">
        <v>2612</v>
      </c>
      <c r="B558" s="5" t="s">
        <v>0</v>
      </c>
      <c r="C558" s="6" t="s">
        <v>16</v>
      </c>
      <c r="D558" s="6" t="s">
        <v>16</v>
      </c>
      <c r="E558" s="84" t="s">
        <v>290</v>
      </c>
      <c r="F558" s="88">
        <v>8230402</v>
      </c>
      <c r="G558" s="118">
        <v>45278</v>
      </c>
      <c r="H558" s="88" t="s">
        <v>340</v>
      </c>
      <c r="I558" s="88" t="s">
        <v>335</v>
      </c>
      <c r="J558" s="125" t="s">
        <v>336</v>
      </c>
      <c r="K558" s="169">
        <v>136850</v>
      </c>
    </row>
    <row r="559" spans="1:11" s="7" customFormat="1" ht="27">
      <c r="A559" s="5" t="s">
        <v>2612</v>
      </c>
      <c r="B559" s="5" t="s">
        <v>0</v>
      </c>
      <c r="C559" s="6" t="s">
        <v>16</v>
      </c>
      <c r="D559" s="6" t="s">
        <v>16</v>
      </c>
      <c r="E559" s="84" t="s">
        <v>290</v>
      </c>
      <c r="F559" s="88">
        <v>8230411</v>
      </c>
      <c r="G559" s="118">
        <v>45280</v>
      </c>
      <c r="H559" s="88" t="s">
        <v>341</v>
      </c>
      <c r="I559" s="88" t="s">
        <v>335</v>
      </c>
      <c r="J559" s="125" t="s">
        <v>336</v>
      </c>
      <c r="K559" s="169">
        <v>192780</v>
      </c>
    </row>
    <row r="560" spans="1:11" s="7" customFormat="1" ht="27">
      <c r="A560" s="5" t="s">
        <v>2612</v>
      </c>
      <c r="B560" s="5" t="s">
        <v>0</v>
      </c>
      <c r="C560" s="6" t="s">
        <v>16</v>
      </c>
      <c r="D560" s="6" t="s">
        <v>16</v>
      </c>
      <c r="E560" s="84" t="s">
        <v>290</v>
      </c>
      <c r="F560" s="88">
        <v>8230403</v>
      </c>
      <c r="G560" s="118">
        <v>45278</v>
      </c>
      <c r="H560" s="88" t="s">
        <v>342</v>
      </c>
      <c r="I560" s="88" t="s">
        <v>343</v>
      </c>
      <c r="J560" s="125" t="s">
        <v>344</v>
      </c>
      <c r="K560" s="169">
        <v>142388</v>
      </c>
    </row>
    <row r="561" spans="1:11" s="7" customFormat="1" ht="27">
      <c r="A561" s="5" t="s">
        <v>2612</v>
      </c>
      <c r="B561" s="5" t="s">
        <v>0</v>
      </c>
      <c r="C561" s="6" t="s">
        <v>16</v>
      </c>
      <c r="D561" s="6" t="s">
        <v>16</v>
      </c>
      <c r="E561" s="84" t="s">
        <v>290</v>
      </c>
      <c r="F561" s="88">
        <v>8230413</v>
      </c>
      <c r="G561" s="118">
        <v>45280</v>
      </c>
      <c r="H561" s="88" t="s">
        <v>345</v>
      </c>
      <c r="I561" s="88" t="s">
        <v>343</v>
      </c>
      <c r="J561" s="125" t="s">
        <v>344</v>
      </c>
      <c r="K561" s="169">
        <v>683280</v>
      </c>
    </row>
    <row r="562" spans="1:11" s="7" customFormat="1" ht="13.5">
      <c r="A562" s="5" t="s">
        <v>2612</v>
      </c>
      <c r="B562" s="84" t="s">
        <v>346</v>
      </c>
      <c r="C562" s="6" t="s">
        <v>16</v>
      </c>
      <c r="D562" s="6" t="s">
        <v>16</v>
      </c>
      <c r="E562" s="14" t="s">
        <v>33</v>
      </c>
      <c r="F562" s="88">
        <v>8230422</v>
      </c>
      <c r="G562" s="118">
        <v>45282</v>
      </c>
      <c r="H562" s="88" t="s">
        <v>347</v>
      </c>
      <c r="I562" s="88" t="s">
        <v>348</v>
      </c>
      <c r="J562" s="125" t="s">
        <v>349</v>
      </c>
      <c r="K562" s="169">
        <v>427456</v>
      </c>
    </row>
    <row r="563" spans="1:11" s="7" customFormat="1" ht="13.5">
      <c r="A563" s="5" t="s">
        <v>2612</v>
      </c>
      <c r="B563" s="84" t="s">
        <v>23</v>
      </c>
      <c r="C563" s="66" t="s">
        <v>350</v>
      </c>
      <c r="D563" s="65">
        <v>45264</v>
      </c>
      <c r="E563" s="84" t="s">
        <v>290</v>
      </c>
      <c r="F563" s="88">
        <v>8230394</v>
      </c>
      <c r="G563" s="118">
        <v>45273</v>
      </c>
      <c r="H563" s="88" t="s">
        <v>351</v>
      </c>
      <c r="I563" s="88" t="s">
        <v>352</v>
      </c>
      <c r="J563" s="125" t="s">
        <v>353</v>
      </c>
      <c r="K563" s="169">
        <v>5081300</v>
      </c>
    </row>
    <row r="564" spans="1:11" s="7" customFormat="1" ht="13.5">
      <c r="A564" s="5" t="s">
        <v>2612</v>
      </c>
      <c r="B564" s="5" t="s">
        <v>17</v>
      </c>
      <c r="C564" s="85" t="s">
        <v>354</v>
      </c>
      <c r="D564" s="86">
        <v>45282</v>
      </c>
      <c r="E564" s="84" t="s">
        <v>290</v>
      </c>
      <c r="F564" s="88">
        <v>8230429</v>
      </c>
      <c r="G564" s="118">
        <v>45286</v>
      </c>
      <c r="H564" s="88" t="s">
        <v>355</v>
      </c>
      <c r="I564" s="88" t="s">
        <v>352</v>
      </c>
      <c r="J564" s="125" t="s">
        <v>353</v>
      </c>
      <c r="K564" s="169">
        <v>1483335</v>
      </c>
    </row>
    <row r="565" spans="1:11" s="7" customFormat="1" ht="27">
      <c r="A565" s="5" t="s">
        <v>2612</v>
      </c>
      <c r="B565" s="5" t="s">
        <v>0</v>
      </c>
      <c r="C565" s="6" t="s">
        <v>16</v>
      </c>
      <c r="D565" s="6" t="s">
        <v>16</v>
      </c>
      <c r="E565" s="84" t="s">
        <v>290</v>
      </c>
      <c r="F565" s="88">
        <v>8230416</v>
      </c>
      <c r="G565" s="118">
        <v>45281</v>
      </c>
      <c r="H565" s="88" t="s">
        <v>356</v>
      </c>
      <c r="I565" s="88" t="s">
        <v>357</v>
      </c>
      <c r="J565" s="125" t="s">
        <v>358</v>
      </c>
      <c r="K565" s="169">
        <v>164696</v>
      </c>
    </row>
    <row r="566" spans="1:11" s="7" customFormat="1" ht="13.5">
      <c r="A566" s="5" t="s">
        <v>2612</v>
      </c>
      <c r="B566" s="14" t="s">
        <v>15</v>
      </c>
      <c r="C566" s="6" t="s">
        <v>16</v>
      </c>
      <c r="D566" s="6" t="s">
        <v>16</v>
      </c>
      <c r="E566" s="14" t="s">
        <v>33</v>
      </c>
      <c r="F566" s="88">
        <v>8230405</v>
      </c>
      <c r="G566" s="118">
        <v>45278</v>
      </c>
      <c r="H566" s="88" t="s">
        <v>359</v>
      </c>
      <c r="I566" s="88" t="s">
        <v>360</v>
      </c>
      <c r="J566" s="125" t="s">
        <v>361</v>
      </c>
      <c r="K566" s="169">
        <v>348194</v>
      </c>
    </row>
    <row r="567" spans="1:11" s="7" customFormat="1" ht="13.5">
      <c r="A567" s="5" t="s">
        <v>2612</v>
      </c>
      <c r="B567" s="14" t="s">
        <v>15</v>
      </c>
      <c r="C567" s="6" t="s">
        <v>16</v>
      </c>
      <c r="D567" s="6" t="s">
        <v>16</v>
      </c>
      <c r="E567" s="14" t="s">
        <v>33</v>
      </c>
      <c r="F567" s="88">
        <v>8230419</v>
      </c>
      <c r="G567" s="118">
        <v>45282</v>
      </c>
      <c r="H567" s="88" t="s">
        <v>311</v>
      </c>
      <c r="I567" s="88" t="s">
        <v>360</v>
      </c>
      <c r="J567" s="125" t="s">
        <v>361</v>
      </c>
      <c r="K567" s="169">
        <v>190657</v>
      </c>
    </row>
    <row r="568" spans="1:11" s="7" customFormat="1" ht="13.5">
      <c r="A568" s="5" t="s">
        <v>2612</v>
      </c>
      <c r="B568" s="84" t="s">
        <v>346</v>
      </c>
      <c r="C568" s="6" t="s">
        <v>16</v>
      </c>
      <c r="D568" s="6" t="s">
        <v>16</v>
      </c>
      <c r="E568" s="14" t="s">
        <v>33</v>
      </c>
      <c r="F568" s="88">
        <v>8230407</v>
      </c>
      <c r="G568" s="118">
        <v>45279</v>
      </c>
      <c r="H568" s="88" t="s">
        <v>362</v>
      </c>
      <c r="I568" s="88" t="s">
        <v>363</v>
      </c>
      <c r="J568" s="125" t="s">
        <v>364</v>
      </c>
      <c r="K568" s="169">
        <v>727875</v>
      </c>
    </row>
    <row r="569" spans="1:11" s="7" customFormat="1" ht="13.5">
      <c r="A569" s="5" t="s">
        <v>2612</v>
      </c>
      <c r="B569" s="84" t="s">
        <v>346</v>
      </c>
      <c r="C569" s="6" t="s">
        <v>16</v>
      </c>
      <c r="D569" s="6" t="s">
        <v>16</v>
      </c>
      <c r="E569" s="14" t="s">
        <v>33</v>
      </c>
      <c r="F569" s="88">
        <v>8230414</v>
      </c>
      <c r="G569" s="118">
        <v>45281</v>
      </c>
      <c r="H569" s="88" t="s">
        <v>365</v>
      </c>
      <c r="I569" s="88" t="s">
        <v>366</v>
      </c>
      <c r="J569" s="125" t="s">
        <v>367</v>
      </c>
      <c r="K569" s="169">
        <v>196350</v>
      </c>
    </row>
    <row r="570" spans="1:11" s="7" customFormat="1" ht="13.5">
      <c r="A570" s="5" t="s">
        <v>2612</v>
      </c>
      <c r="B570" s="14" t="s">
        <v>15</v>
      </c>
      <c r="C570" s="6" t="s">
        <v>16</v>
      </c>
      <c r="D570" s="6" t="s">
        <v>16</v>
      </c>
      <c r="E570" s="14" t="s">
        <v>33</v>
      </c>
      <c r="F570" s="88">
        <v>8230432</v>
      </c>
      <c r="G570" s="118">
        <v>45288</v>
      </c>
      <c r="H570" s="88" t="s">
        <v>368</v>
      </c>
      <c r="I570" s="88" t="s">
        <v>369</v>
      </c>
      <c r="J570" s="125" t="s">
        <v>370</v>
      </c>
      <c r="K570" s="169">
        <v>666400</v>
      </c>
    </row>
    <row r="571" spans="1:11" s="7" customFormat="1" ht="13.5">
      <c r="A571" s="5" t="s">
        <v>2612</v>
      </c>
      <c r="B571" s="14" t="s">
        <v>15</v>
      </c>
      <c r="C571" s="6" t="s">
        <v>16</v>
      </c>
      <c r="D571" s="6" t="s">
        <v>16</v>
      </c>
      <c r="E571" s="14" t="s">
        <v>33</v>
      </c>
      <c r="F571" s="88">
        <v>8230385</v>
      </c>
      <c r="G571" s="118">
        <v>45271</v>
      </c>
      <c r="H571" s="88" t="s">
        <v>371</v>
      </c>
      <c r="I571" s="88" t="s">
        <v>372</v>
      </c>
      <c r="J571" s="125" t="s">
        <v>373</v>
      </c>
      <c r="K571" s="169">
        <v>4498200</v>
      </c>
    </row>
    <row r="572" spans="1:11" s="7" customFormat="1" ht="13.5">
      <c r="A572" s="5" t="s">
        <v>2612</v>
      </c>
      <c r="B572" s="84" t="s">
        <v>346</v>
      </c>
      <c r="C572" s="6" t="s">
        <v>16</v>
      </c>
      <c r="D572" s="6" t="s">
        <v>16</v>
      </c>
      <c r="E572" s="14" t="s">
        <v>33</v>
      </c>
      <c r="F572" s="88">
        <v>8230423</v>
      </c>
      <c r="G572" s="118">
        <v>45282</v>
      </c>
      <c r="H572" s="88" t="s">
        <v>374</v>
      </c>
      <c r="I572" s="88" t="s">
        <v>375</v>
      </c>
      <c r="J572" s="125" t="s">
        <v>376</v>
      </c>
      <c r="K572" s="169">
        <v>713964</v>
      </c>
    </row>
    <row r="573" spans="1:11" s="7" customFormat="1" ht="27">
      <c r="A573" s="5" t="s">
        <v>2612</v>
      </c>
      <c r="B573" s="5" t="s">
        <v>0</v>
      </c>
      <c r="C573" s="6" t="s">
        <v>16</v>
      </c>
      <c r="D573" s="6" t="s">
        <v>16</v>
      </c>
      <c r="E573" s="84" t="s">
        <v>290</v>
      </c>
      <c r="F573" s="88">
        <v>8230387</v>
      </c>
      <c r="G573" s="118">
        <v>45273</v>
      </c>
      <c r="H573" s="88" t="s">
        <v>377</v>
      </c>
      <c r="I573" s="88" t="s">
        <v>378</v>
      </c>
      <c r="J573" s="125" t="s">
        <v>379</v>
      </c>
      <c r="K573" s="169">
        <v>867459</v>
      </c>
    </row>
    <row r="574" spans="1:11" s="7" customFormat="1" ht="13.5">
      <c r="A574" s="5" t="s">
        <v>2612</v>
      </c>
      <c r="B574" s="84" t="s">
        <v>346</v>
      </c>
      <c r="C574" s="6" t="s">
        <v>16</v>
      </c>
      <c r="D574" s="6" t="s">
        <v>16</v>
      </c>
      <c r="E574" s="14" t="s">
        <v>33</v>
      </c>
      <c r="F574" s="88">
        <v>8230380</v>
      </c>
      <c r="G574" s="118">
        <v>45271</v>
      </c>
      <c r="H574" s="88" t="s">
        <v>380</v>
      </c>
      <c r="I574" s="84" t="s">
        <v>853</v>
      </c>
      <c r="J574" s="126" t="s">
        <v>381</v>
      </c>
      <c r="K574" s="169">
        <v>8160425</v>
      </c>
    </row>
    <row r="575" spans="1:11" s="7" customFormat="1" ht="13.5">
      <c r="A575" s="5" t="s">
        <v>2612</v>
      </c>
      <c r="B575" s="14" t="s">
        <v>15</v>
      </c>
      <c r="C575" s="6" t="s">
        <v>16</v>
      </c>
      <c r="D575" s="6" t="s">
        <v>16</v>
      </c>
      <c r="E575" s="14" t="s">
        <v>33</v>
      </c>
      <c r="F575" s="88">
        <v>8230384</v>
      </c>
      <c r="G575" s="118">
        <v>45271</v>
      </c>
      <c r="H575" s="88" t="s">
        <v>382</v>
      </c>
      <c r="I575" s="84" t="s">
        <v>853</v>
      </c>
      <c r="J575" s="126" t="s">
        <v>381</v>
      </c>
      <c r="K575" s="169">
        <v>54263</v>
      </c>
    </row>
    <row r="576" spans="1:11" s="7" customFormat="1" ht="13.5">
      <c r="A576" s="5" t="s">
        <v>2612</v>
      </c>
      <c r="B576" s="14" t="s">
        <v>15</v>
      </c>
      <c r="C576" s="6" t="s">
        <v>16</v>
      </c>
      <c r="D576" s="6" t="s">
        <v>16</v>
      </c>
      <c r="E576" s="14" t="s">
        <v>33</v>
      </c>
      <c r="F576" s="88">
        <v>8230395</v>
      </c>
      <c r="G576" s="118">
        <v>45273</v>
      </c>
      <c r="H576" s="88" t="s">
        <v>383</v>
      </c>
      <c r="I576" s="84" t="s">
        <v>853</v>
      </c>
      <c r="J576" s="126" t="s">
        <v>381</v>
      </c>
      <c r="K576" s="169">
        <v>636602</v>
      </c>
    </row>
    <row r="577" spans="1:11" s="7" customFormat="1" ht="13.5">
      <c r="A577" s="5" t="s">
        <v>2612</v>
      </c>
      <c r="B577" s="14" t="s">
        <v>15</v>
      </c>
      <c r="C577" s="6" t="s">
        <v>16</v>
      </c>
      <c r="D577" s="6" t="s">
        <v>16</v>
      </c>
      <c r="E577" s="14" t="s">
        <v>33</v>
      </c>
      <c r="F577" s="88">
        <v>8230404</v>
      </c>
      <c r="G577" s="118">
        <v>45278</v>
      </c>
      <c r="H577" s="88" t="s">
        <v>384</v>
      </c>
      <c r="I577" s="84" t="s">
        <v>853</v>
      </c>
      <c r="J577" s="126" t="s">
        <v>381</v>
      </c>
      <c r="K577" s="169">
        <v>824075</v>
      </c>
    </row>
    <row r="578" spans="1:11" s="7" customFormat="1" ht="13.5">
      <c r="A578" s="5" t="s">
        <v>2612</v>
      </c>
      <c r="B578" s="84" t="s">
        <v>346</v>
      </c>
      <c r="C578" s="6" t="s">
        <v>16</v>
      </c>
      <c r="D578" s="6" t="s">
        <v>16</v>
      </c>
      <c r="E578" s="14" t="s">
        <v>33</v>
      </c>
      <c r="F578" s="88">
        <v>8230428</v>
      </c>
      <c r="G578" s="118">
        <v>45286</v>
      </c>
      <c r="H578" s="88" t="s">
        <v>385</v>
      </c>
      <c r="I578" s="84" t="s">
        <v>853</v>
      </c>
      <c r="J578" s="126" t="s">
        <v>381</v>
      </c>
      <c r="K578" s="169">
        <v>14967820</v>
      </c>
    </row>
    <row r="579" spans="1:11" s="7" customFormat="1" ht="13.5">
      <c r="A579" s="5" t="s">
        <v>2612</v>
      </c>
      <c r="B579" s="84" t="s">
        <v>346</v>
      </c>
      <c r="C579" s="6" t="s">
        <v>16</v>
      </c>
      <c r="D579" s="6" t="s">
        <v>16</v>
      </c>
      <c r="E579" s="14" t="s">
        <v>33</v>
      </c>
      <c r="F579" s="88">
        <v>8230424</v>
      </c>
      <c r="G579" s="118">
        <v>45282</v>
      </c>
      <c r="H579" s="88" t="s">
        <v>386</v>
      </c>
      <c r="I579" s="88" t="s">
        <v>387</v>
      </c>
      <c r="J579" s="125" t="s">
        <v>388</v>
      </c>
      <c r="K579" s="169">
        <v>1203923</v>
      </c>
    </row>
    <row r="580" spans="1:11" s="7" customFormat="1" ht="13.5">
      <c r="A580" s="5" t="s">
        <v>2612</v>
      </c>
      <c r="B580" s="14" t="s">
        <v>15</v>
      </c>
      <c r="C580" s="6" t="s">
        <v>16</v>
      </c>
      <c r="D580" s="6" t="s">
        <v>16</v>
      </c>
      <c r="E580" s="14" t="s">
        <v>33</v>
      </c>
      <c r="F580" s="88">
        <v>8230401</v>
      </c>
      <c r="G580" s="118">
        <v>45278</v>
      </c>
      <c r="H580" s="88" t="s">
        <v>389</v>
      </c>
      <c r="I580" s="88" t="s">
        <v>178</v>
      </c>
      <c r="J580" s="125" t="s">
        <v>390</v>
      </c>
      <c r="K580" s="169">
        <v>118744</v>
      </c>
    </row>
    <row r="581" spans="1:11" s="7" customFormat="1" ht="27">
      <c r="A581" s="5" t="s">
        <v>2612</v>
      </c>
      <c r="B581" s="5" t="s">
        <v>0</v>
      </c>
      <c r="C581" s="6" t="s">
        <v>16</v>
      </c>
      <c r="D581" s="6" t="s">
        <v>16</v>
      </c>
      <c r="E581" s="14" t="s">
        <v>33</v>
      </c>
      <c r="F581" s="88">
        <v>8230398</v>
      </c>
      <c r="G581" s="118">
        <v>45274</v>
      </c>
      <c r="H581" s="88" t="s">
        <v>391</v>
      </c>
      <c r="I581" s="84" t="s">
        <v>682</v>
      </c>
      <c r="J581" s="126" t="s">
        <v>392</v>
      </c>
      <c r="K581" s="169">
        <v>2400000</v>
      </c>
    </row>
    <row r="582" spans="1:11" s="7" customFormat="1" ht="27">
      <c r="A582" s="5" t="s">
        <v>2612</v>
      </c>
      <c r="B582" s="5" t="s">
        <v>0</v>
      </c>
      <c r="C582" s="6" t="s">
        <v>16</v>
      </c>
      <c r="D582" s="6" t="s">
        <v>16</v>
      </c>
      <c r="E582" s="14" t="s">
        <v>33</v>
      </c>
      <c r="F582" s="88">
        <v>8230425</v>
      </c>
      <c r="G582" s="118">
        <v>45282</v>
      </c>
      <c r="H582" s="88" t="s">
        <v>393</v>
      </c>
      <c r="I582" s="84" t="s">
        <v>682</v>
      </c>
      <c r="J582" s="126" t="s">
        <v>392</v>
      </c>
      <c r="K582" s="169">
        <v>16000000</v>
      </c>
    </row>
    <row r="583" spans="1:11" s="7" customFormat="1" ht="27">
      <c r="A583" s="5" t="s">
        <v>2612</v>
      </c>
      <c r="B583" s="5" t="s">
        <v>0</v>
      </c>
      <c r="C583" s="6" t="s">
        <v>16</v>
      </c>
      <c r="D583" s="6" t="s">
        <v>16</v>
      </c>
      <c r="E583" s="13" t="s">
        <v>1</v>
      </c>
      <c r="F583" s="88" t="s">
        <v>394</v>
      </c>
      <c r="G583" s="118">
        <v>45291</v>
      </c>
      <c r="H583" s="84" t="s">
        <v>395</v>
      </c>
      <c r="I583" s="13" t="s">
        <v>26</v>
      </c>
      <c r="J583" s="10" t="s">
        <v>27</v>
      </c>
      <c r="K583" s="151">
        <v>2231444</v>
      </c>
    </row>
    <row r="584" spans="1:11" s="7" customFormat="1" ht="13.5">
      <c r="A584" s="5" t="s">
        <v>2612</v>
      </c>
      <c r="B584" s="8" t="s">
        <v>20</v>
      </c>
      <c r="C584" s="6" t="s">
        <v>16</v>
      </c>
      <c r="D584" s="6" t="s">
        <v>16</v>
      </c>
      <c r="E584" s="13" t="s">
        <v>1</v>
      </c>
      <c r="F584" s="88" t="s">
        <v>396</v>
      </c>
      <c r="G584" s="118">
        <v>45291</v>
      </c>
      <c r="H584" s="89" t="s">
        <v>397</v>
      </c>
      <c r="I584" s="142" t="s">
        <v>817</v>
      </c>
      <c r="J584" s="152" t="s">
        <v>398</v>
      </c>
      <c r="K584" s="151">
        <v>4167200</v>
      </c>
    </row>
    <row r="585" spans="1:11" s="7" customFormat="1" ht="13.5">
      <c r="A585" s="5" t="s">
        <v>2612</v>
      </c>
      <c r="B585" s="8" t="s">
        <v>20</v>
      </c>
      <c r="C585" s="6" t="s">
        <v>16</v>
      </c>
      <c r="D585" s="6" t="s">
        <v>16</v>
      </c>
      <c r="E585" s="13" t="s">
        <v>1</v>
      </c>
      <c r="F585" s="88" t="s">
        <v>399</v>
      </c>
      <c r="G585" s="118">
        <v>45291</v>
      </c>
      <c r="H585" s="89" t="s">
        <v>400</v>
      </c>
      <c r="I585" s="88" t="s">
        <v>401</v>
      </c>
      <c r="J585" s="125" t="s">
        <v>402</v>
      </c>
      <c r="K585" s="151">
        <v>640200</v>
      </c>
    </row>
    <row r="586" spans="1:11" s="7" customFormat="1" ht="13.5">
      <c r="A586" s="5" t="s">
        <v>2612</v>
      </c>
      <c r="B586" s="8" t="s">
        <v>20</v>
      </c>
      <c r="C586" s="6" t="s">
        <v>16</v>
      </c>
      <c r="D586" s="6" t="s">
        <v>16</v>
      </c>
      <c r="E586" s="13" t="s">
        <v>1</v>
      </c>
      <c r="F586" s="88" t="s">
        <v>403</v>
      </c>
      <c r="G586" s="118">
        <v>45291</v>
      </c>
      <c r="H586" s="84" t="s">
        <v>404</v>
      </c>
      <c r="I586" s="88" t="s">
        <v>405</v>
      </c>
      <c r="J586" s="125" t="s">
        <v>406</v>
      </c>
      <c r="K586" s="151">
        <v>899740</v>
      </c>
    </row>
    <row r="587" spans="1:11" s="7" customFormat="1" ht="13.5">
      <c r="A587" s="5" t="s">
        <v>2612</v>
      </c>
      <c r="B587" s="8" t="s">
        <v>20</v>
      </c>
      <c r="C587" s="6" t="s">
        <v>16</v>
      </c>
      <c r="D587" s="6" t="s">
        <v>16</v>
      </c>
      <c r="E587" s="13" t="s">
        <v>1</v>
      </c>
      <c r="F587" s="88">
        <v>12901513.1293064</v>
      </c>
      <c r="G587" s="118">
        <v>45291</v>
      </c>
      <c r="H587" s="84" t="s">
        <v>407</v>
      </c>
      <c r="I587" s="84" t="s">
        <v>985</v>
      </c>
      <c r="J587" s="125" t="s">
        <v>408</v>
      </c>
      <c r="K587" s="151">
        <v>782256</v>
      </c>
    </row>
    <row r="588" spans="1:11" s="7" customFormat="1" ht="13.5">
      <c r="A588" s="5" t="s">
        <v>2612</v>
      </c>
      <c r="B588" s="8" t="s">
        <v>20</v>
      </c>
      <c r="C588" s="6" t="s">
        <v>16</v>
      </c>
      <c r="D588" s="6" t="s">
        <v>16</v>
      </c>
      <c r="E588" s="13" t="s">
        <v>1</v>
      </c>
      <c r="F588" s="73"/>
      <c r="G588" s="118">
        <v>45291</v>
      </c>
      <c r="H588" s="84" t="s">
        <v>409</v>
      </c>
      <c r="I588" s="84" t="s">
        <v>410</v>
      </c>
      <c r="J588" s="125" t="s">
        <v>411</v>
      </c>
      <c r="K588" s="169">
        <v>343877</v>
      </c>
    </row>
    <row r="589" spans="1:11" s="7" customFormat="1" ht="27">
      <c r="A589" s="5" t="s">
        <v>2612</v>
      </c>
      <c r="B589" s="5" t="s">
        <v>0</v>
      </c>
      <c r="C589" s="6" t="s">
        <v>16</v>
      </c>
      <c r="D589" s="6" t="s">
        <v>16</v>
      </c>
      <c r="E589" s="84" t="s">
        <v>24</v>
      </c>
      <c r="F589" s="73">
        <v>793</v>
      </c>
      <c r="G589" s="118">
        <v>45266</v>
      </c>
      <c r="H589" s="84" t="s">
        <v>412</v>
      </c>
      <c r="I589" s="84" t="s">
        <v>413</v>
      </c>
      <c r="J589" s="125" t="s">
        <v>414</v>
      </c>
      <c r="K589" s="151" t="s">
        <v>415</v>
      </c>
    </row>
    <row r="590" spans="1:11" s="7" customFormat="1" ht="27">
      <c r="A590" s="5" t="s">
        <v>2612</v>
      </c>
      <c r="B590" s="5" t="s">
        <v>0</v>
      </c>
      <c r="C590" s="6" t="s">
        <v>16</v>
      </c>
      <c r="D590" s="6" t="s">
        <v>16</v>
      </c>
      <c r="E590" s="84" t="s">
        <v>24</v>
      </c>
      <c r="F590" s="73">
        <v>794</v>
      </c>
      <c r="G590" s="118">
        <v>45266</v>
      </c>
      <c r="H590" s="84" t="s">
        <v>416</v>
      </c>
      <c r="I590" s="84" t="s">
        <v>417</v>
      </c>
      <c r="J590" s="125" t="s">
        <v>418</v>
      </c>
      <c r="K590" s="151" t="s">
        <v>419</v>
      </c>
    </row>
    <row r="591" spans="1:11" s="7" customFormat="1" ht="13.5">
      <c r="A591" s="5" t="s">
        <v>2612</v>
      </c>
      <c r="B591" s="5" t="s">
        <v>17</v>
      </c>
      <c r="C591" s="85" t="s">
        <v>420</v>
      </c>
      <c r="D591" s="86">
        <v>45288</v>
      </c>
      <c r="E591" s="13" t="s">
        <v>1</v>
      </c>
      <c r="F591" s="88">
        <v>52</v>
      </c>
      <c r="G591" s="118">
        <v>45289</v>
      </c>
      <c r="H591" s="88" t="s">
        <v>421</v>
      </c>
      <c r="I591" s="88" t="s">
        <v>422</v>
      </c>
      <c r="J591" s="125" t="s">
        <v>423</v>
      </c>
      <c r="K591" s="169">
        <v>1923559</v>
      </c>
    </row>
    <row r="592" spans="1:11" s="7" customFormat="1" ht="27">
      <c r="A592" s="5" t="s">
        <v>2626</v>
      </c>
      <c r="B592" s="5" t="s">
        <v>3</v>
      </c>
      <c r="C592" s="122" t="s">
        <v>586</v>
      </c>
      <c r="D592" s="123">
        <v>44204</v>
      </c>
      <c r="E592" s="14" t="s">
        <v>33</v>
      </c>
      <c r="F592" s="121">
        <v>9230416</v>
      </c>
      <c r="G592" s="120">
        <v>45261</v>
      </c>
      <c r="H592" s="77" t="s">
        <v>2063</v>
      </c>
      <c r="I592" s="14" t="s">
        <v>34</v>
      </c>
      <c r="J592" s="58" t="s">
        <v>35</v>
      </c>
      <c r="K592" s="136">
        <v>378040</v>
      </c>
    </row>
    <row r="593" spans="1:11" s="7" customFormat="1" ht="27">
      <c r="A593" s="5" t="s">
        <v>2626</v>
      </c>
      <c r="B593" s="5" t="s">
        <v>3</v>
      </c>
      <c r="C593" s="122" t="s">
        <v>586</v>
      </c>
      <c r="D593" s="123">
        <v>44204</v>
      </c>
      <c r="E593" s="14" t="s">
        <v>33</v>
      </c>
      <c r="F593" s="121">
        <v>9230417</v>
      </c>
      <c r="G593" s="120">
        <v>45264</v>
      </c>
      <c r="H593" s="77" t="s">
        <v>2064</v>
      </c>
      <c r="I593" s="14" t="s">
        <v>34</v>
      </c>
      <c r="J593" s="58" t="s">
        <v>35</v>
      </c>
      <c r="K593" s="136">
        <v>1305200</v>
      </c>
    </row>
    <row r="594" spans="1:11" s="7" customFormat="1" ht="27">
      <c r="A594" s="5" t="s">
        <v>2626</v>
      </c>
      <c r="B594" s="5" t="s">
        <v>0</v>
      </c>
      <c r="C594" s="6" t="s">
        <v>16</v>
      </c>
      <c r="D594" s="6" t="s">
        <v>16</v>
      </c>
      <c r="E594" s="14" t="s">
        <v>33</v>
      </c>
      <c r="F594" s="121">
        <v>9230418</v>
      </c>
      <c r="G594" s="120">
        <v>45265</v>
      </c>
      <c r="H594" s="77" t="s">
        <v>2065</v>
      </c>
      <c r="I594" s="77" t="s">
        <v>2066</v>
      </c>
      <c r="J594" s="135" t="s">
        <v>2067</v>
      </c>
      <c r="K594" s="136">
        <v>291550</v>
      </c>
    </row>
    <row r="595" spans="1:11" s="7" customFormat="1" ht="13.5">
      <c r="A595" s="5" t="s">
        <v>2626</v>
      </c>
      <c r="B595" s="84" t="s">
        <v>346</v>
      </c>
      <c r="C595" s="6" t="s">
        <v>16</v>
      </c>
      <c r="D595" s="6" t="s">
        <v>16</v>
      </c>
      <c r="E595" s="14" t="s">
        <v>33</v>
      </c>
      <c r="F595" s="121">
        <v>9230419</v>
      </c>
      <c r="G595" s="120">
        <v>45265</v>
      </c>
      <c r="H595" s="77" t="s">
        <v>2068</v>
      </c>
      <c r="I595" s="77" t="s">
        <v>2069</v>
      </c>
      <c r="J595" s="135" t="s">
        <v>2070</v>
      </c>
      <c r="K595" s="136">
        <v>1903524</v>
      </c>
    </row>
    <row r="596" spans="1:11" s="7" customFormat="1" ht="13.5">
      <c r="A596" s="5" t="s">
        <v>2626</v>
      </c>
      <c r="B596" s="121" t="s">
        <v>23</v>
      </c>
      <c r="C596" s="121" t="s">
        <v>2071</v>
      </c>
      <c r="D596" s="45">
        <v>45264</v>
      </c>
      <c r="E596" s="14" t="s">
        <v>33</v>
      </c>
      <c r="F596" s="121">
        <v>9230420</v>
      </c>
      <c r="G596" s="120">
        <v>45265</v>
      </c>
      <c r="H596" s="77" t="s">
        <v>2072</v>
      </c>
      <c r="I596" s="77" t="s">
        <v>2073</v>
      </c>
      <c r="J596" s="135" t="s">
        <v>2074</v>
      </c>
      <c r="K596" s="136">
        <v>14096344</v>
      </c>
    </row>
    <row r="597" spans="1:11" s="7" customFormat="1" ht="13.5">
      <c r="A597" s="5" t="s">
        <v>2626</v>
      </c>
      <c r="B597" s="14" t="s">
        <v>15</v>
      </c>
      <c r="C597" s="6" t="s">
        <v>16</v>
      </c>
      <c r="D597" s="6" t="s">
        <v>16</v>
      </c>
      <c r="E597" s="14" t="s">
        <v>33</v>
      </c>
      <c r="F597" s="121">
        <v>9230421</v>
      </c>
      <c r="G597" s="120">
        <v>45265</v>
      </c>
      <c r="H597" s="77" t="s">
        <v>2075</v>
      </c>
      <c r="I597" s="77" t="s">
        <v>2076</v>
      </c>
      <c r="J597" s="135" t="s">
        <v>2077</v>
      </c>
      <c r="K597" s="136">
        <v>263940</v>
      </c>
    </row>
    <row r="598" spans="1:11" s="7" customFormat="1" ht="13.5">
      <c r="A598" s="5" t="s">
        <v>2626</v>
      </c>
      <c r="B598" s="14" t="s">
        <v>15</v>
      </c>
      <c r="C598" s="6" t="s">
        <v>16</v>
      </c>
      <c r="D598" s="6" t="s">
        <v>16</v>
      </c>
      <c r="E598" s="14" t="s">
        <v>33</v>
      </c>
      <c r="F598" s="121">
        <v>9230422</v>
      </c>
      <c r="G598" s="120">
        <v>45265</v>
      </c>
      <c r="H598" s="77" t="s">
        <v>2078</v>
      </c>
      <c r="I598" s="77" t="s">
        <v>2079</v>
      </c>
      <c r="J598" s="135" t="s">
        <v>2080</v>
      </c>
      <c r="K598" s="136">
        <v>60000</v>
      </c>
    </row>
    <row r="599" spans="1:11" s="7" customFormat="1" ht="13.5">
      <c r="A599" s="5" t="s">
        <v>2626</v>
      </c>
      <c r="B599" s="14" t="s">
        <v>15</v>
      </c>
      <c r="C599" s="6" t="s">
        <v>16</v>
      </c>
      <c r="D599" s="6" t="s">
        <v>16</v>
      </c>
      <c r="E599" s="14" t="s">
        <v>33</v>
      </c>
      <c r="F599" s="121">
        <v>9230423</v>
      </c>
      <c r="G599" s="120">
        <v>45265</v>
      </c>
      <c r="H599" s="77" t="s">
        <v>2081</v>
      </c>
      <c r="I599" s="77" t="s">
        <v>2082</v>
      </c>
      <c r="J599" s="135" t="s">
        <v>2083</v>
      </c>
      <c r="K599" s="136">
        <v>706860</v>
      </c>
    </row>
    <row r="600" spans="1:11" s="7" customFormat="1" ht="27">
      <c r="A600" s="5" t="s">
        <v>2626</v>
      </c>
      <c r="B600" s="5" t="s">
        <v>3</v>
      </c>
      <c r="C600" s="122" t="s">
        <v>586</v>
      </c>
      <c r="D600" s="123">
        <v>44204</v>
      </c>
      <c r="E600" s="14" t="s">
        <v>33</v>
      </c>
      <c r="F600" s="121">
        <v>9230424</v>
      </c>
      <c r="G600" s="120">
        <v>45265</v>
      </c>
      <c r="H600" s="77" t="s">
        <v>2063</v>
      </c>
      <c r="I600" s="14" t="s">
        <v>34</v>
      </c>
      <c r="J600" s="58" t="s">
        <v>35</v>
      </c>
      <c r="K600" s="136">
        <v>403050</v>
      </c>
    </row>
    <row r="601" spans="1:11" s="7" customFormat="1" ht="13.5">
      <c r="A601" s="5" t="s">
        <v>2626</v>
      </c>
      <c r="B601" s="14" t="s">
        <v>15</v>
      </c>
      <c r="C601" s="6" t="s">
        <v>16</v>
      </c>
      <c r="D601" s="6" t="s">
        <v>16</v>
      </c>
      <c r="E601" s="14" t="s">
        <v>33</v>
      </c>
      <c r="F601" s="121">
        <v>9230425</v>
      </c>
      <c r="G601" s="120">
        <v>45265</v>
      </c>
      <c r="H601" s="77" t="s">
        <v>2084</v>
      </c>
      <c r="I601" s="77" t="s">
        <v>2076</v>
      </c>
      <c r="J601" s="135" t="s">
        <v>2077</v>
      </c>
      <c r="K601" s="136">
        <v>233610</v>
      </c>
    </row>
    <row r="602" spans="1:11" s="7" customFormat="1" ht="27">
      <c r="A602" s="5" t="s">
        <v>2626</v>
      </c>
      <c r="B602" s="5" t="s">
        <v>3</v>
      </c>
      <c r="C602" s="122" t="s">
        <v>586</v>
      </c>
      <c r="D602" s="123">
        <v>44204</v>
      </c>
      <c r="E602" s="14" t="s">
        <v>33</v>
      </c>
      <c r="F602" s="121">
        <v>9230426</v>
      </c>
      <c r="G602" s="120">
        <v>45265</v>
      </c>
      <c r="H602" s="77" t="s">
        <v>2063</v>
      </c>
      <c r="I602" s="14" t="s">
        <v>34</v>
      </c>
      <c r="J602" s="58" t="s">
        <v>35</v>
      </c>
      <c r="K602" s="136">
        <v>279320</v>
      </c>
    </row>
    <row r="603" spans="1:11" s="7" customFormat="1" ht="27">
      <c r="A603" s="5" t="s">
        <v>2626</v>
      </c>
      <c r="B603" s="5" t="s">
        <v>3</v>
      </c>
      <c r="C603" s="122" t="s">
        <v>586</v>
      </c>
      <c r="D603" s="123">
        <v>44204</v>
      </c>
      <c r="E603" s="14" t="s">
        <v>33</v>
      </c>
      <c r="F603" s="121">
        <v>9230427</v>
      </c>
      <c r="G603" s="120">
        <v>45265</v>
      </c>
      <c r="H603" s="77" t="s">
        <v>2063</v>
      </c>
      <c r="I603" s="14" t="s">
        <v>34</v>
      </c>
      <c r="J603" s="58" t="s">
        <v>35</v>
      </c>
      <c r="K603" s="136">
        <v>283932</v>
      </c>
    </row>
    <row r="604" spans="1:11" s="7" customFormat="1" ht="27">
      <c r="A604" s="5" t="s">
        <v>2626</v>
      </c>
      <c r="B604" s="5" t="s">
        <v>3</v>
      </c>
      <c r="C604" s="122" t="s">
        <v>586</v>
      </c>
      <c r="D604" s="123">
        <v>44204</v>
      </c>
      <c r="E604" s="14" t="s">
        <v>33</v>
      </c>
      <c r="F604" s="121">
        <v>9230428</v>
      </c>
      <c r="G604" s="120">
        <v>45271</v>
      </c>
      <c r="H604" s="77" t="s">
        <v>2085</v>
      </c>
      <c r="I604" s="14" t="s">
        <v>34</v>
      </c>
      <c r="J604" s="58" t="s">
        <v>35</v>
      </c>
      <c r="K604" s="136">
        <v>286120</v>
      </c>
    </row>
    <row r="605" spans="1:11" s="7" customFormat="1" ht="13.5">
      <c r="A605" s="5" t="s">
        <v>2626</v>
      </c>
      <c r="B605" s="5" t="s">
        <v>17</v>
      </c>
      <c r="C605" s="121" t="s">
        <v>2086</v>
      </c>
      <c r="D605" s="45">
        <v>45264</v>
      </c>
      <c r="E605" s="14" t="s">
        <v>33</v>
      </c>
      <c r="F605" s="121">
        <v>9230430</v>
      </c>
      <c r="G605" s="120">
        <v>45271</v>
      </c>
      <c r="H605" s="77" t="s">
        <v>2087</v>
      </c>
      <c r="I605" s="77" t="s">
        <v>2088</v>
      </c>
      <c r="J605" s="135" t="s">
        <v>2089</v>
      </c>
      <c r="K605" s="136">
        <v>577000</v>
      </c>
    </row>
    <row r="606" spans="1:11" s="7" customFormat="1" ht="27">
      <c r="A606" s="5" t="s">
        <v>2626</v>
      </c>
      <c r="B606" s="5" t="s">
        <v>0</v>
      </c>
      <c r="C606" s="6" t="s">
        <v>16</v>
      </c>
      <c r="D606" s="6" t="s">
        <v>16</v>
      </c>
      <c r="E606" s="14" t="s">
        <v>33</v>
      </c>
      <c r="F606" s="121">
        <v>9230431</v>
      </c>
      <c r="G606" s="120">
        <v>45271</v>
      </c>
      <c r="H606" s="77" t="s">
        <v>2090</v>
      </c>
      <c r="I606" s="77" t="s">
        <v>2091</v>
      </c>
      <c r="J606" s="135" t="s">
        <v>2092</v>
      </c>
      <c r="K606" s="136">
        <v>268166</v>
      </c>
    </row>
    <row r="607" spans="1:11" s="7" customFormat="1" ht="27">
      <c r="A607" s="5" t="s">
        <v>2626</v>
      </c>
      <c r="B607" s="5" t="s">
        <v>0</v>
      </c>
      <c r="C607" s="6" t="s">
        <v>16</v>
      </c>
      <c r="D607" s="6" t="s">
        <v>16</v>
      </c>
      <c r="E607" s="14" t="s">
        <v>33</v>
      </c>
      <c r="F607" s="121">
        <v>9230433</v>
      </c>
      <c r="G607" s="120">
        <v>45271</v>
      </c>
      <c r="H607" s="77" t="s">
        <v>2093</v>
      </c>
      <c r="I607" s="84" t="s">
        <v>682</v>
      </c>
      <c r="J607" s="126" t="s">
        <v>392</v>
      </c>
      <c r="K607" s="136">
        <v>6000000</v>
      </c>
    </row>
    <row r="608" spans="1:11" s="7" customFormat="1" ht="27">
      <c r="A608" s="5" t="s">
        <v>2626</v>
      </c>
      <c r="B608" s="5" t="s">
        <v>3</v>
      </c>
      <c r="C608" s="122" t="s">
        <v>586</v>
      </c>
      <c r="D608" s="123">
        <v>44204</v>
      </c>
      <c r="E608" s="14" t="s">
        <v>33</v>
      </c>
      <c r="F608" s="121">
        <v>9230434</v>
      </c>
      <c r="G608" s="120">
        <v>45271</v>
      </c>
      <c r="H608" s="77" t="s">
        <v>2063</v>
      </c>
      <c r="I608" s="14" t="s">
        <v>34</v>
      </c>
      <c r="J608" s="58" t="s">
        <v>35</v>
      </c>
      <c r="K608" s="136">
        <v>267842</v>
      </c>
    </row>
    <row r="609" spans="1:11" s="7" customFormat="1" ht="27">
      <c r="A609" s="5" t="s">
        <v>2626</v>
      </c>
      <c r="B609" s="5" t="s">
        <v>0</v>
      </c>
      <c r="C609" s="6" t="s">
        <v>16</v>
      </c>
      <c r="D609" s="6" t="s">
        <v>16</v>
      </c>
      <c r="E609" s="14" t="s">
        <v>33</v>
      </c>
      <c r="F609" s="121">
        <v>9230435</v>
      </c>
      <c r="G609" s="120">
        <v>45271</v>
      </c>
      <c r="H609" s="77" t="s">
        <v>2094</v>
      </c>
      <c r="I609" s="77" t="s">
        <v>2095</v>
      </c>
      <c r="J609" s="135" t="s">
        <v>2096</v>
      </c>
      <c r="K609" s="136">
        <v>578340</v>
      </c>
    </row>
    <row r="610" spans="1:11" s="7" customFormat="1" ht="27">
      <c r="A610" s="5" t="s">
        <v>2626</v>
      </c>
      <c r="B610" s="5" t="s">
        <v>0</v>
      </c>
      <c r="C610" s="6" t="s">
        <v>16</v>
      </c>
      <c r="D610" s="6" t="s">
        <v>16</v>
      </c>
      <c r="E610" s="14" t="s">
        <v>33</v>
      </c>
      <c r="F610" s="121">
        <v>9230436</v>
      </c>
      <c r="G610" s="120">
        <v>45271</v>
      </c>
      <c r="H610" s="77" t="s">
        <v>2097</v>
      </c>
      <c r="I610" s="77" t="s">
        <v>2098</v>
      </c>
      <c r="J610" s="135" t="s">
        <v>2099</v>
      </c>
      <c r="K610" s="136">
        <v>747590</v>
      </c>
    </row>
    <row r="611" spans="1:11" s="7" customFormat="1" ht="27">
      <c r="A611" s="5" t="s">
        <v>2626</v>
      </c>
      <c r="B611" s="14" t="s">
        <v>15</v>
      </c>
      <c r="C611" s="6" t="s">
        <v>16</v>
      </c>
      <c r="D611" s="6" t="s">
        <v>16</v>
      </c>
      <c r="E611" s="14" t="s">
        <v>33</v>
      </c>
      <c r="F611" s="121">
        <v>9230438</v>
      </c>
      <c r="G611" s="120">
        <v>45271</v>
      </c>
      <c r="H611" s="77" t="s">
        <v>2100</v>
      </c>
      <c r="I611" s="77" t="s">
        <v>2101</v>
      </c>
      <c r="J611" s="135" t="s">
        <v>2102</v>
      </c>
      <c r="K611" s="136">
        <v>119000</v>
      </c>
    </row>
    <row r="612" spans="1:11" s="7" customFormat="1" ht="27">
      <c r="A612" s="5" t="s">
        <v>2626</v>
      </c>
      <c r="B612" s="5" t="s">
        <v>0</v>
      </c>
      <c r="C612" s="6" t="s">
        <v>16</v>
      </c>
      <c r="D612" s="6" t="s">
        <v>16</v>
      </c>
      <c r="E612" s="14" t="s">
        <v>33</v>
      </c>
      <c r="F612" s="121">
        <v>9230439</v>
      </c>
      <c r="G612" s="120">
        <v>45271</v>
      </c>
      <c r="H612" s="77" t="s">
        <v>2103</v>
      </c>
      <c r="I612" s="77" t="s">
        <v>2095</v>
      </c>
      <c r="J612" s="135" t="s">
        <v>2096</v>
      </c>
      <c r="K612" s="136">
        <v>816340</v>
      </c>
    </row>
    <row r="613" spans="1:11" s="7" customFormat="1" ht="27">
      <c r="A613" s="5" t="s">
        <v>2626</v>
      </c>
      <c r="B613" s="5" t="s">
        <v>0</v>
      </c>
      <c r="C613" s="6" t="s">
        <v>16</v>
      </c>
      <c r="D613" s="6" t="s">
        <v>16</v>
      </c>
      <c r="E613" s="14" t="s">
        <v>33</v>
      </c>
      <c r="F613" s="121">
        <v>9230440</v>
      </c>
      <c r="G613" s="120">
        <v>45271</v>
      </c>
      <c r="H613" s="77" t="s">
        <v>2104</v>
      </c>
      <c r="I613" s="77" t="s">
        <v>2105</v>
      </c>
      <c r="J613" s="135" t="s">
        <v>2106</v>
      </c>
      <c r="K613" s="136">
        <v>107100</v>
      </c>
    </row>
    <row r="614" spans="1:11" s="7" customFormat="1" ht="27">
      <c r="A614" s="5" t="s">
        <v>2626</v>
      </c>
      <c r="B614" s="5" t="s">
        <v>3</v>
      </c>
      <c r="C614" s="122" t="s">
        <v>586</v>
      </c>
      <c r="D614" s="123">
        <v>44204</v>
      </c>
      <c r="E614" s="14" t="s">
        <v>33</v>
      </c>
      <c r="F614" s="121">
        <v>9230441</v>
      </c>
      <c r="G614" s="120">
        <v>45271</v>
      </c>
      <c r="H614" s="77" t="s">
        <v>2107</v>
      </c>
      <c r="I614" s="14" t="s">
        <v>34</v>
      </c>
      <c r="J614" s="58" t="s">
        <v>35</v>
      </c>
      <c r="K614" s="136">
        <v>71980</v>
      </c>
    </row>
    <row r="615" spans="1:11" s="7" customFormat="1" ht="13.5">
      <c r="A615" s="5" t="s">
        <v>2626</v>
      </c>
      <c r="B615" s="14" t="s">
        <v>15</v>
      </c>
      <c r="C615" s="6" t="s">
        <v>16</v>
      </c>
      <c r="D615" s="6" t="s">
        <v>16</v>
      </c>
      <c r="E615" s="14" t="s">
        <v>33</v>
      </c>
      <c r="F615" s="121">
        <v>9230442</v>
      </c>
      <c r="G615" s="120">
        <v>45271</v>
      </c>
      <c r="H615" s="77" t="s">
        <v>2108</v>
      </c>
      <c r="I615" s="77" t="s">
        <v>2109</v>
      </c>
      <c r="J615" s="135" t="s">
        <v>2110</v>
      </c>
      <c r="K615" s="136">
        <v>132761</v>
      </c>
    </row>
    <row r="616" spans="1:11" s="7" customFormat="1" ht="13.5">
      <c r="A616" s="5" t="s">
        <v>2626</v>
      </c>
      <c r="B616" s="14" t="s">
        <v>15</v>
      </c>
      <c r="C616" s="6" t="s">
        <v>16</v>
      </c>
      <c r="D616" s="6" t="s">
        <v>16</v>
      </c>
      <c r="E616" s="14" t="s">
        <v>33</v>
      </c>
      <c r="F616" s="121">
        <v>9230443</v>
      </c>
      <c r="G616" s="120">
        <v>45272</v>
      </c>
      <c r="H616" s="77" t="s">
        <v>2111</v>
      </c>
      <c r="I616" s="77" t="s">
        <v>2112</v>
      </c>
      <c r="J616" s="135" t="s">
        <v>2113</v>
      </c>
      <c r="K616" s="136">
        <v>185940</v>
      </c>
    </row>
    <row r="617" spans="1:11" s="7" customFormat="1" ht="27">
      <c r="A617" s="5" t="s">
        <v>2626</v>
      </c>
      <c r="B617" s="5" t="s">
        <v>0</v>
      </c>
      <c r="C617" s="6" t="s">
        <v>16</v>
      </c>
      <c r="D617" s="6" t="s">
        <v>16</v>
      </c>
      <c r="E617" s="14" t="s">
        <v>33</v>
      </c>
      <c r="F617" s="121">
        <v>9230447</v>
      </c>
      <c r="G617" s="120">
        <v>45272</v>
      </c>
      <c r="H617" s="77" t="s">
        <v>2114</v>
      </c>
      <c r="I617" s="77" t="s">
        <v>2115</v>
      </c>
      <c r="J617" s="135" t="s">
        <v>2116</v>
      </c>
      <c r="K617" s="136">
        <v>3000000</v>
      </c>
    </row>
    <row r="618" spans="1:11" s="7" customFormat="1" ht="13.5">
      <c r="A618" s="5" t="s">
        <v>2626</v>
      </c>
      <c r="B618" s="84" t="s">
        <v>346</v>
      </c>
      <c r="C618" s="6" t="s">
        <v>16</v>
      </c>
      <c r="D618" s="6" t="s">
        <v>16</v>
      </c>
      <c r="E618" s="14" t="s">
        <v>33</v>
      </c>
      <c r="F618" s="121">
        <v>9230449</v>
      </c>
      <c r="G618" s="120">
        <v>45272</v>
      </c>
      <c r="H618" s="77" t="s">
        <v>2068</v>
      </c>
      <c r="I618" s="77" t="s">
        <v>2117</v>
      </c>
      <c r="J618" s="135" t="s">
        <v>313</v>
      </c>
      <c r="K618" s="136">
        <v>23303889</v>
      </c>
    </row>
    <row r="619" spans="1:11" s="7" customFormat="1" ht="27">
      <c r="A619" s="5" t="s">
        <v>2626</v>
      </c>
      <c r="B619" s="5" t="s">
        <v>0</v>
      </c>
      <c r="C619" s="6" t="s">
        <v>16</v>
      </c>
      <c r="D619" s="6" t="s">
        <v>16</v>
      </c>
      <c r="E619" s="14" t="s">
        <v>33</v>
      </c>
      <c r="F619" s="121">
        <v>9230450</v>
      </c>
      <c r="G619" s="120">
        <v>45272</v>
      </c>
      <c r="H619" s="77" t="s">
        <v>2118</v>
      </c>
      <c r="I619" s="77" t="s">
        <v>2119</v>
      </c>
      <c r="J619" s="135" t="s">
        <v>2120</v>
      </c>
      <c r="K619" s="136">
        <v>500000</v>
      </c>
    </row>
    <row r="620" spans="1:11" s="7" customFormat="1" ht="13.5">
      <c r="A620" s="5" t="s">
        <v>2626</v>
      </c>
      <c r="B620" s="84" t="s">
        <v>346</v>
      </c>
      <c r="C620" s="6" t="s">
        <v>16</v>
      </c>
      <c r="D620" s="6" t="s">
        <v>16</v>
      </c>
      <c r="E620" s="14" t="s">
        <v>33</v>
      </c>
      <c r="F620" s="121">
        <v>9230451</v>
      </c>
      <c r="G620" s="120">
        <v>45272</v>
      </c>
      <c r="H620" s="77" t="s">
        <v>2121</v>
      </c>
      <c r="I620" s="77" t="s">
        <v>2122</v>
      </c>
      <c r="J620" s="135" t="s">
        <v>2123</v>
      </c>
      <c r="K620" s="136">
        <v>486948</v>
      </c>
    </row>
    <row r="621" spans="1:11" s="7" customFormat="1" ht="13.5">
      <c r="A621" s="5" t="s">
        <v>2626</v>
      </c>
      <c r="B621" s="84" t="s">
        <v>346</v>
      </c>
      <c r="C621" s="6" t="s">
        <v>16</v>
      </c>
      <c r="D621" s="6" t="s">
        <v>16</v>
      </c>
      <c r="E621" s="14" t="s">
        <v>33</v>
      </c>
      <c r="F621" s="121">
        <v>9230452</v>
      </c>
      <c r="G621" s="120">
        <v>45272</v>
      </c>
      <c r="H621" s="77" t="s">
        <v>2124</v>
      </c>
      <c r="I621" s="77" t="s">
        <v>2125</v>
      </c>
      <c r="J621" s="135" t="s">
        <v>2126</v>
      </c>
      <c r="K621" s="136">
        <v>2308326</v>
      </c>
    </row>
    <row r="622" spans="1:11" s="7" customFormat="1" ht="13.5">
      <c r="A622" s="5" t="s">
        <v>2626</v>
      </c>
      <c r="B622" s="121" t="s">
        <v>23</v>
      </c>
      <c r="C622" s="121" t="s">
        <v>2127</v>
      </c>
      <c r="D622" s="45">
        <v>45272</v>
      </c>
      <c r="E622" s="14" t="s">
        <v>33</v>
      </c>
      <c r="F622" s="121">
        <v>9230453</v>
      </c>
      <c r="G622" s="120">
        <v>45273</v>
      </c>
      <c r="H622" s="77" t="s">
        <v>2128</v>
      </c>
      <c r="I622" s="77" t="s">
        <v>2129</v>
      </c>
      <c r="J622" s="135" t="s">
        <v>2130</v>
      </c>
      <c r="K622" s="136">
        <v>3997843</v>
      </c>
    </row>
    <row r="623" spans="1:11" s="7" customFormat="1" ht="13.5">
      <c r="A623" s="5" t="s">
        <v>2626</v>
      </c>
      <c r="B623" s="5" t="s">
        <v>17</v>
      </c>
      <c r="C623" s="121" t="s">
        <v>2131</v>
      </c>
      <c r="D623" s="45">
        <v>45267</v>
      </c>
      <c r="E623" s="14" t="s">
        <v>33</v>
      </c>
      <c r="F623" s="121">
        <v>9230454</v>
      </c>
      <c r="G623" s="120">
        <v>45273</v>
      </c>
      <c r="H623" s="77" t="s">
        <v>2132</v>
      </c>
      <c r="I623" s="77" t="s">
        <v>2133</v>
      </c>
      <c r="J623" s="135" t="s">
        <v>2134</v>
      </c>
      <c r="K623" s="136">
        <v>7330363</v>
      </c>
    </row>
    <row r="624" spans="1:11" s="7" customFormat="1" ht="13.5">
      <c r="A624" s="5" t="s">
        <v>2626</v>
      </c>
      <c r="B624" s="14" t="s">
        <v>15</v>
      </c>
      <c r="C624" s="6" t="s">
        <v>16</v>
      </c>
      <c r="D624" s="6" t="s">
        <v>16</v>
      </c>
      <c r="E624" s="14" t="s">
        <v>33</v>
      </c>
      <c r="F624" s="121">
        <v>9230455</v>
      </c>
      <c r="G624" s="120">
        <v>45273</v>
      </c>
      <c r="H624" s="77" t="s">
        <v>2135</v>
      </c>
      <c r="I624" s="77" t="s">
        <v>2136</v>
      </c>
      <c r="J624" s="135" t="s">
        <v>2137</v>
      </c>
      <c r="K624" s="136">
        <v>1317627</v>
      </c>
    </row>
    <row r="625" spans="1:11" s="7" customFormat="1" ht="27">
      <c r="A625" s="5" t="s">
        <v>2626</v>
      </c>
      <c r="B625" s="5" t="s">
        <v>0</v>
      </c>
      <c r="C625" s="6" t="s">
        <v>16</v>
      </c>
      <c r="D625" s="6" t="s">
        <v>16</v>
      </c>
      <c r="E625" s="14" t="s">
        <v>33</v>
      </c>
      <c r="F625" s="121">
        <v>9230456</v>
      </c>
      <c r="G625" s="120">
        <v>45273</v>
      </c>
      <c r="H625" s="77" t="s">
        <v>2138</v>
      </c>
      <c r="I625" s="77" t="s">
        <v>2139</v>
      </c>
      <c r="J625" s="135" t="s">
        <v>2140</v>
      </c>
      <c r="K625" s="136">
        <v>630000</v>
      </c>
    </row>
    <row r="626" spans="1:11" s="7" customFormat="1" ht="13.5">
      <c r="A626" s="5" t="s">
        <v>2626</v>
      </c>
      <c r="B626" s="14" t="s">
        <v>15</v>
      </c>
      <c r="C626" s="6" t="s">
        <v>16</v>
      </c>
      <c r="D626" s="6" t="s">
        <v>16</v>
      </c>
      <c r="E626" s="14" t="s">
        <v>33</v>
      </c>
      <c r="F626" s="121">
        <v>9230457</v>
      </c>
      <c r="G626" s="120">
        <v>45273</v>
      </c>
      <c r="H626" s="77" t="s">
        <v>2141</v>
      </c>
      <c r="I626" s="77" t="s">
        <v>2142</v>
      </c>
      <c r="J626" s="135" t="s">
        <v>2143</v>
      </c>
      <c r="K626" s="136">
        <v>119000</v>
      </c>
    </row>
    <row r="627" spans="1:11" s="7" customFormat="1" ht="27">
      <c r="A627" s="5" t="s">
        <v>2626</v>
      </c>
      <c r="B627" s="5" t="s">
        <v>0</v>
      </c>
      <c r="C627" s="6" t="s">
        <v>16</v>
      </c>
      <c r="D627" s="6" t="s">
        <v>16</v>
      </c>
      <c r="E627" s="14" t="s">
        <v>33</v>
      </c>
      <c r="F627" s="121">
        <v>9230458</v>
      </c>
      <c r="G627" s="120">
        <v>45273</v>
      </c>
      <c r="H627" s="77" t="s">
        <v>2144</v>
      </c>
      <c r="I627" s="77" t="s">
        <v>2145</v>
      </c>
      <c r="J627" s="135" t="s">
        <v>2146</v>
      </c>
      <c r="K627" s="136">
        <v>235690</v>
      </c>
    </row>
    <row r="628" spans="1:11" s="7" customFormat="1" ht="13.5">
      <c r="A628" s="5" t="s">
        <v>2626</v>
      </c>
      <c r="B628" s="14" t="s">
        <v>15</v>
      </c>
      <c r="C628" s="6" t="s">
        <v>16</v>
      </c>
      <c r="D628" s="6" t="s">
        <v>16</v>
      </c>
      <c r="E628" s="14" t="s">
        <v>33</v>
      </c>
      <c r="F628" s="121">
        <v>9230459</v>
      </c>
      <c r="G628" s="120">
        <v>45273</v>
      </c>
      <c r="H628" s="77" t="s">
        <v>2068</v>
      </c>
      <c r="I628" s="77" t="s">
        <v>2147</v>
      </c>
      <c r="J628" s="135" t="s">
        <v>2148</v>
      </c>
      <c r="K628" s="136">
        <v>2758825</v>
      </c>
    </row>
    <row r="629" spans="1:11" s="7" customFormat="1" ht="27">
      <c r="A629" s="5" t="s">
        <v>2626</v>
      </c>
      <c r="B629" s="5" t="s">
        <v>0</v>
      </c>
      <c r="C629" s="6" t="s">
        <v>16</v>
      </c>
      <c r="D629" s="6" t="s">
        <v>16</v>
      </c>
      <c r="E629" s="14" t="s">
        <v>33</v>
      </c>
      <c r="F629" s="121">
        <v>9230460</v>
      </c>
      <c r="G629" s="120">
        <v>45274</v>
      </c>
      <c r="H629" s="77" t="s">
        <v>2149</v>
      </c>
      <c r="I629" s="77" t="s">
        <v>2150</v>
      </c>
      <c r="J629" s="135" t="s">
        <v>2151</v>
      </c>
      <c r="K629" s="136">
        <v>261552</v>
      </c>
    </row>
    <row r="630" spans="1:11" s="7" customFormat="1" ht="13.5">
      <c r="A630" s="5" t="s">
        <v>2626</v>
      </c>
      <c r="B630" s="14" t="s">
        <v>15</v>
      </c>
      <c r="C630" s="6" t="s">
        <v>16</v>
      </c>
      <c r="D630" s="6" t="s">
        <v>16</v>
      </c>
      <c r="E630" s="14" t="s">
        <v>33</v>
      </c>
      <c r="F630" s="121">
        <v>9230461</v>
      </c>
      <c r="G630" s="120">
        <v>45274</v>
      </c>
      <c r="H630" s="77" t="s">
        <v>2152</v>
      </c>
      <c r="I630" s="77" t="s">
        <v>2112</v>
      </c>
      <c r="J630" s="135" t="s">
        <v>2113</v>
      </c>
      <c r="K630" s="136">
        <v>95940</v>
      </c>
    </row>
    <row r="631" spans="1:11" s="7" customFormat="1" ht="27">
      <c r="A631" s="5" t="s">
        <v>2626</v>
      </c>
      <c r="B631" s="14" t="s">
        <v>15</v>
      </c>
      <c r="C631" s="6" t="s">
        <v>16</v>
      </c>
      <c r="D631" s="6" t="s">
        <v>16</v>
      </c>
      <c r="E631" s="14" t="s">
        <v>33</v>
      </c>
      <c r="F631" s="121">
        <v>9230462</v>
      </c>
      <c r="G631" s="120">
        <v>45274</v>
      </c>
      <c r="H631" s="77" t="s">
        <v>2153</v>
      </c>
      <c r="I631" s="77" t="s">
        <v>2154</v>
      </c>
      <c r="J631" s="135" t="s">
        <v>2155</v>
      </c>
      <c r="K631" s="136">
        <v>1108400</v>
      </c>
    </row>
    <row r="632" spans="1:11" s="7" customFormat="1" ht="27">
      <c r="A632" s="5" t="s">
        <v>2626</v>
      </c>
      <c r="B632" s="5" t="s">
        <v>0</v>
      </c>
      <c r="C632" s="6" t="s">
        <v>16</v>
      </c>
      <c r="D632" s="6" t="s">
        <v>16</v>
      </c>
      <c r="E632" s="14" t="s">
        <v>33</v>
      </c>
      <c r="F632" s="121">
        <v>9230463</v>
      </c>
      <c r="G632" s="120">
        <v>45274</v>
      </c>
      <c r="H632" s="77" t="s">
        <v>2156</v>
      </c>
      <c r="I632" s="77" t="s">
        <v>2157</v>
      </c>
      <c r="J632" s="135" t="s">
        <v>2158</v>
      </c>
      <c r="K632" s="136">
        <v>292740</v>
      </c>
    </row>
    <row r="633" spans="1:11" s="7" customFormat="1" ht="13.5">
      <c r="A633" s="5" t="s">
        <v>2626</v>
      </c>
      <c r="B633" s="84" t="s">
        <v>346</v>
      </c>
      <c r="C633" s="6" t="s">
        <v>16</v>
      </c>
      <c r="D633" s="6" t="s">
        <v>16</v>
      </c>
      <c r="E633" s="14" t="s">
        <v>33</v>
      </c>
      <c r="F633" s="121">
        <v>9230464</v>
      </c>
      <c r="G633" s="120">
        <v>45275</v>
      </c>
      <c r="H633" s="77" t="s">
        <v>2159</v>
      </c>
      <c r="I633" s="77" t="s">
        <v>2160</v>
      </c>
      <c r="J633" s="135" t="s">
        <v>2161</v>
      </c>
      <c r="K633" s="136">
        <v>658432</v>
      </c>
    </row>
    <row r="634" spans="1:11" s="7" customFormat="1" ht="27">
      <c r="A634" s="5" t="s">
        <v>2626</v>
      </c>
      <c r="B634" s="5" t="s">
        <v>0</v>
      </c>
      <c r="C634" s="6" t="s">
        <v>16</v>
      </c>
      <c r="D634" s="6" t="s">
        <v>16</v>
      </c>
      <c r="E634" s="14" t="s">
        <v>33</v>
      </c>
      <c r="F634" s="121">
        <v>9230465</v>
      </c>
      <c r="G634" s="120">
        <v>45275</v>
      </c>
      <c r="H634" s="77" t="s">
        <v>2162</v>
      </c>
      <c r="I634" s="77" t="s">
        <v>2163</v>
      </c>
      <c r="J634" s="135" t="s">
        <v>2164</v>
      </c>
      <c r="K634" s="136">
        <v>3506554</v>
      </c>
    </row>
    <row r="635" spans="1:11" s="7" customFormat="1" ht="13.5">
      <c r="A635" s="5" t="s">
        <v>2626</v>
      </c>
      <c r="B635" s="14" t="s">
        <v>15</v>
      </c>
      <c r="C635" s="6" t="s">
        <v>16</v>
      </c>
      <c r="D635" s="6" t="s">
        <v>16</v>
      </c>
      <c r="E635" s="14" t="s">
        <v>33</v>
      </c>
      <c r="F635" s="121">
        <v>9230467</v>
      </c>
      <c r="G635" s="120">
        <v>45275</v>
      </c>
      <c r="H635" s="77" t="s">
        <v>2165</v>
      </c>
      <c r="I635" s="77" t="s">
        <v>2166</v>
      </c>
      <c r="J635" s="135" t="s">
        <v>2167</v>
      </c>
      <c r="K635" s="136">
        <v>1171555</v>
      </c>
    </row>
    <row r="636" spans="1:11" s="7" customFormat="1" ht="13.5">
      <c r="A636" s="5" t="s">
        <v>2626</v>
      </c>
      <c r="B636" s="5" t="s">
        <v>17</v>
      </c>
      <c r="C636" s="121" t="s">
        <v>2168</v>
      </c>
      <c r="D636" s="45">
        <v>45275</v>
      </c>
      <c r="E636" s="14" t="s">
        <v>33</v>
      </c>
      <c r="F636" s="121">
        <v>9230468</v>
      </c>
      <c r="G636" s="120">
        <v>45278</v>
      </c>
      <c r="H636" s="77" t="s">
        <v>2169</v>
      </c>
      <c r="I636" s="77" t="s">
        <v>2170</v>
      </c>
      <c r="J636" s="135" t="s">
        <v>2171</v>
      </c>
      <c r="K636" s="136">
        <v>1220866</v>
      </c>
    </row>
    <row r="637" spans="1:11" s="7" customFormat="1" ht="27">
      <c r="A637" s="5" t="s">
        <v>2626</v>
      </c>
      <c r="B637" s="5" t="s">
        <v>0</v>
      </c>
      <c r="C637" s="6" t="s">
        <v>16</v>
      </c>
      <c r="D637" s="6" t="s">
        <v>16</v>
      </c>
      <c r="E637" s="14" t="s">
        <v>33</v>
      </c>
      <c r="F637" s="121">
        <v>9230471</v>
      </c>
      <c r="G637" s="120">
        <v>45278</v>
      </c>
      <c r="H637" s="77" t="s">
        <v>2172</v>
      </c>
      <c r="I637" s="77" t="s">
        <v>2173</v>
      </c>
      <c r="J637" s="135" t="s">
        <v>2174</v>
      </c>
      <c r="K637" s="136">
        <v>416500</v>
      </c>
    </row>
    <row r="638" spans="1:11" s="7" customFormat="1" ht="27">
      <c r="A638" s="5" t="s">
        <v>2626</v>
      </c>
      <c r="B638" s="5" t="s">
        <v>0</v>
      </c>
      <c r="C638" s="6" t="s">
        <v>16</v>
      </c>
      <c r="D638" s="6" t="s">
        <v>16</v>
      </c>
      <c r="E638" s="14" t="s">
        <v>33</v>
      </c>
      <c r="F638" s="121">
        <v>9230472</v>
      </c>
      <c r="G638" s="120">
        <v>45278</v>
      </c>
      <c r="H638" s="77" t="s">
        <v>2175</v>
      </c>
      <c r="I638" s="77" t="s">
        <v>2176</v>
      </c>
      <c r="J638" s="135" t="s">
        <v>2177</v>
      </c>
      <c r="K638" s="136">
        <v>1203400</v>
      </c>
    </row>
    <row r="639" spans="1:11" s="7" customFormat="1" ht="27">
      <c r="A639" s="5" t="s">
        <v>2626</v>
      </c>
      <c r="B639" s="5" t="s">
        <v>0</v>
      </c>
      <c r="C639" s="6" t="s">
        <v>16</v>
      </c>
      <c r="D639" s="6" t="s">
        <v>16</v>
      </c>
      <c r="E639" s="14" t="s">
        <v>33</v>
      </c>
      <c r="F639" s="121">
        <v>9230473</v>
      </c>
      <c r="G639" s="120">
        <v>45278</v>
      </c>
      <c r="H639" s="77" t="s">
        <v>2178</v>
      </c>
      <c r="I639" s="77" t="s">
        <v>2154</v>
      </c>
      <c r="J639" s="135" t="s">
        <v>2155</v>
      </c>
      <c r="K639" s="136">
        <v>799442</v>
      </c>
    </row>
    <row r="640" spans="1:11" s="7" customFormat="1" ht="13.5">
      <c r="A640" s="5" t="s">
        <v>2626</v>
      </c>
      <c r="B640" s="14" t="s">
        <v>15</v>
      </c>
      <c r="C640" s="6" t="s">
        <v>16</v>
      </c>
      <c r="D640" s="6" t="s">
        <v>16</v>
      </c>
      <c r="E640" s="14" t="s">
        <v>33</v>
      </c>
      <c r="F640" s="121">
        <v>9230474</v>
      </c>
      <c r="G640" s="120">
        <v>45278</v>
      </c>
      <c r="H640" s="77" t="s">
        <v>2179</v>
      </c>
      <c r="I640" s="77" t="s">
        <v>2180</v>
      </c>
      <c r="J640" s="135" t="s">
        <v>2181</v>
      </c>
      <c r="K640" s="136">
        <v>1062075</v>
      </c>
    </row>
    <row r="641" spans="1:11" s="7" customFormat="1" ht="13.5">
      <c r="A641" s="5" t="s">
        <v>2626</v>
      </c>
      <c r="B641" s="121" t="s">
        <v>23</v>
      </c>
      <c r="C641" s="121" t="s">
        <v>2182</v>
      </c>
      <c r="D641" s="45">
        <v>45275</v>
      </c>
      <c r="E641" s="14" t="s">
        <v>33</v>
      </c>
      <c r="F641" s="121">
        <v>9230475</v>
      </c>
      <c r="G641" s="120">
        <v>45278</v>
      </c>
      <c r="H641" s="77" t="s">
        <v>2183</v>
      </c>
      <c r="I641" s="77" t="s">
        <v>2129</v>
      </c>
      <c r="J641" s="135" t="s">
        <v>2130</v>
      </c>
      <c r="K641" s="136">
        <v>7816805</v>
      </c>
    </row>
    <row r="642" spans="1:11" s="7" customFormat="1" ht="13.5">
      <c r="A642" s="5" t="s">
        <v>2626</v>
      </c>
      <c r="B642" s="14" t="s">
        <v>15</v>
      </c>
      <c r="C642" s="6" t="s">
        <v>16</v>
      </c>
      <c r="D642" s="6" t="s">
        <v>16</v>
      </c>
      <c r="E642" s="14" t="s">
        <v>33</v>
      </c>
      <c r="F642" s="121">
        <v>9230476</v>
      </c>
      <c r="G642" s="120">
        <v>45278</v>
      </c>
      <c r="H642" s="77" t="s">
        <v>2184</v>
      </c>
      <c r="I642" s="77" t="s">
        <v>2076</v>
      </c>
      <c r="J642" s="135" t="s">
        <v>2077</v>
      </c>
      <c r="K642" s="136">
        <v>233978</v>
      </c>
    </row>
    <row r="643" spans="1:11" s="7" customFormat="1" ht="13.5">
      <c r="A643" s="5" t="s">
        <v>2626</v>
      </c>
      <c r="B643" s="14" t="s">
        <v>15</v>
      </c>
      <c r="C643" s="6" t="s">
        <v>16</v>
      </c>
      <c r="D643" s="6" t="s">
        <v>16</v>
      </c>
      <c r="E643" s="14" t="s">
        <v>33</v>
      </c>
      <c r="F643" s="121">
        <v>9230477</v>
      </c>
      <c r="G643" s="120">
        <v>45278</v>
      </c>
      <c r="H643" s="77" t="s">
        <v>2185</v>
      </c>
      <c r="I643" s="84" t="s">
        <v>853</v>
      </c>
      <c r="J643" s="126" t="s">
        <v>381</v>
      </c>
      <c r="K643" s="136">
        <v>95057</v>
      </c>
    </row>
    <row r="644" spans="1:11" s="7" customFormat="1" ht="13.5">
      <c r="A644" s="5" t="s">
        <v>2626</v>
      </c>
      <c r="B644" s="14" t="s">
        <v>15</v>
      </c>
      <c r="C644" s="6" t="s">
        <v>16</v>
      </c>
      <c r="D644" s="6" t="s">
        <v>16</v>
      </c>
      <c r="E644" s="14" t="s">
        <v>33</v>
      </c>
      <c r="F644" s="121">
        <v>9230478</v>
      </c>
      <c r="G644" s="120">
        <v>45279</v>
      </c>
      <c r="H644" s="77" t="s">
        <v>2186</v>
      </c>
      <c r="I644" s="77" t="s">
        <v>2117</v>
      </c>
      <c r="J644" s="135" t="s">
        <v>313</v>
      </c>
      <c r="K644" s="136">
        <v>122951</v>
      </c>
    </row>
    <row r="645" spans="1:11" s="7" customFormat="1" ht="13.5">
      <c r="A645" s="5" t="s">
        <v>2626</v>
      </c>
      <c r="B645" s="14" t="s">
        <v>15</v>
      </c>
      <c r="C645" s="6" t="s">
        <v>16</v>
      </c>
      <c r="D645" s="6" t="s">
        <v>16</v>
      </c>
      <c r="E645" s="14" t="s">
        <v>33</v>
      </c>
      <c r="F645" s="121">
        <v>9230479</v>
      </c>
      <c r="G645" s="120">
        <v>45279</v>
      </c>
      <c r="H645" s="77" t="s">
        <v>2187</v>
      </c>
      <c r="I645" s="77" t="s">
        <v>2188</v>
      </c>
      <c r="J645" s="135" t="s">
        <v>2189</v>
      </c>
      <c r="K645" s="136">
        <v>1361360</v>
      </c>
    </row>
    <row r="646" spans="1:11" s="7" customFormat="1" ht="13.5">
      <c r="A646" s="5" t="s">
        <v>2626</v>
      </c>
      <c r="B646" s="84" t="s">
        <v>346</v>
      </c>
      <c r="C646" s="6" t="s">
        <v>16</v>
      </c>
      <c r="D646" s="6" t="s">
        <v>16</v>
      </c>
      <c r="E646" s="14" t="s">
        <v>33</v>
      </c>
      <c r="F646" s="121">
        <v>9230480</v>
      </c>
      <c r="G646" s="120">
        <v>45279</v>
      </c>
      <c r="H646" s="77" t="s">
        <v>2190</v>
      </c>
      <c r="I646" s="77" t="s">
        <v>2117</v>
      </c>
      <c r="J646" s="135" t="s">
        <v>313</v>
      </c>
      <c r="K646" s="136">
        <v>1948230</v>
      </c>
    </row>
    <row r="647" spans="1:11" s="7" customFormat="1" ht="13.5">
      <c r="A647" s="5" t="s">
        <v>2626</v>
      </c>
      <c r="B647" s="14" t="s">
        <v>15</v>
      </c>
      <c r="C647" s="6" t="s">
        <v>16</v>
      </c>
      <c r="D647" s="6" t="s">
        <v>16</v>
      </c>
      <c r="E647" s="14" t="s">
        <v>33</v>
      </c>
      <c r="F647" s="121">
        <v>9230481</v>
      </c>
      <c r="G647" s="120">
        <v>45279</v>
      </c>
      <c r="H647" s="77" t="s">
        <v>2124</v>
      </c>
      <c r="I647" s="84" t="s">
        <v>853</v>
      </c>
      <c r="J647" s="126" t="s">
        <v>381</v>
      </c>
      <c r="K647" s="136">
        <v>95057</v>
      </c>
    </row>
    <row r="648" spans="1:11" s="7" customFormat="1" ht="13.5">
      <c r="A648" s="5" t="s">
        <v>2626</v>
      </c>
      <c r="B648" s="14" t="s">
        <v>15</v>
      </c>
      <c r="C648" s="6" t="s">
        <v>16</v>
      </c>
      <c r="D648" s="6" t="s">
        <v>16</v>
      </c>
      <c r="E648" s="14" t="s">
        <v>33</v>
      </c>
      <c r="F648" s="121">
        <v>9230482</v>
      </c>
      <c r="G648" s="120">
        <v>45279</v>
      </c>
      <c r="H648" s="77" t="s">
        <v>2191</v>
      </c>
      <c r="I648" s="84" t="s">
        <v>853</v>
      </c>
      <c r="J648" s="126" t="s">
        <v>381</v>
      </c>
      <c r="K648" s="136">
        <v>2824227</v>
      </c>
    </row>
    <row r="649" spans="1:11" s="7" customFormat="1" ht="13.5">
      <c r="A649" s="5" t="s">
        <v>2626</v>
      </c>
      <c r="B649" s="14" t="s">
        <v>15</v>
      </c>
      <c r="C649" s="6" t="s">
        <v>16</v>
      </c>
      <c r="D649" s="6" t="s">
        <v>16</v>
      </c>
      <c r="E649" s="14" t="s">
        <v>33</v>
      </c>
      <c r="F649" s="121">
        <v>9230485</v>
      </c>
      <c r="G649" s="120">
        <v>45279</v>
      </c>
      <c r="H649" s="77" t="s">
        <v>2192</v>
      </c>
      <c r="I649" s="77" t="s">
        <v>2193</v>
      </c>
      <c r="J649" s="135" t="s">
        <v>2194</v>
      </c>
      <c r="K649" s="136">
        <v>1053150</v>
      </c>
    </row>
    <row r="650" spans="1:11" s="7" customFormat="1" ht="27">
      <c r="A650" s="5" t="s">
        <v>2626</v>
      </c>
      <c r="B650" s="5" t="s">
        <v>0</v>
      </c>
      <c r="C650" s="6" t="s">
        <v>16</v>
      </c>
      <c r="D650" s="6" t="s">
        <v>16</v>
      </c>
      <c r="E650" s="14" t="s">
        <v>33</v>
      </c>
      <c r="F650" s="121">
        <v>9230486</v>
      </c>
      <c r="G650" s="120">
        <v>45280</v>
      </c>
      <c r="H650" s="77" t="s">
        <v>2195</v>
      </c>
      <c r="I650" s="77" t="s">
        <v>2119</v>
      </c>
      <c r="J650" s="135" t="s">
        <v>2120</v>
      </c>
      <c r="K650" s="136">
        <v>2500000</v>
      </c>
    </row>
    <row r="651" spans="1:11" s="7" customFormat="1" ht="27">
      <c r="A651" s="5" t="s">
        <v>2626</v>
      </c>
      <c r="B651" s="5" t="s">
        <v>0</v>
      </c>
      <c r="C651" s="6" t="s">
        <v>16</v>
      </c>
      <c r="D651" s="6" t="s">
        <v>16</v>
      </c>
      <c r="E651" s="14" t="s">
        <v>33</v>
      </c>
      <c r="F651" s="121">
        <v>9230487</v>
      </c>
      <c r="G651" s="120">
        <v>45280</v>
      </c>
      <c r="H651" s="77" t="s">
        <v>2196</v>
      </c>
      <c r="I651" s="77" t="s">
        <v>2197</v>
      </c>
      <c r="J651" s="135" t="s">
        <v>2198</v>
      </c>
      <c r="K651" s="136">
        <v>2900927</v>
      </c>
    </row>
    <row r="652" spans="1:11" s="7" customFormat="1" ht="13.5">
      <c r="A652" s="5" t="s">
        <v>2626</v>
      </c>
      <c r="B652" s="14" t="s">
        <v>15</v>
      </c>
      <c r="C652" s="6" t="s">
        <v>16</v>
      </c>
      <c r="D652" s="6" t="s">
        <v>16</v>
      </c>
      <c r="E652" s="14" t="s">
        <v>33</v>
      </c>
      <c r="F652" s="121">
        <v>9230488</v>
      </c>
      <c r="G652" s="120">
        <v>45280</v>
      </c>
      <c r="H652" s="77" t="s">
        <v>2199</v>
      </c>
      <c r="I652" s="77" t="s">
        <v>2200</v>
      </c>
      <c r="J652" s="135" t="s">
        <v>2201</v>
      </c>
      <c r="K652" s="136">
        <v>368500</v>
      </c>
    </row>
    <row r="653" spans="1:11" s="7" customFormat="1" ht="13.5">
      <c r="A653" s="5" t="s">
        <v>2626</v>
      </c>
      <c r="B653" s="14" t="s">
        <v>15</v>
      </c>
      <c r="C653" s="6" t="s">
        <v>16</v>
      </c>
      <c r="D653" s="6" t="s">
        <v>16</v>
      </c>
      <c r="E653" s="14" t="s">
        <v>33</v>
      </c>
      <c r="F653" s="121">
        <v>9230489</v>
      </c>
      <c r="G653" s="120">
        <v>45280</v>
      </c>
      <c r="H653" s="77" t="s">
        <v>2186</v>
      </c>
      <c r="I653" s="77" t="s">
        <v>2117</v>
      </c>
      <c r="J653" s="135" t="s">
        <v>313</v>
      </c>
      <c r="K653" s="136">
        <v>117058</v>
      </c>
    </row>
    <row r="654" spans="1:11" s="7" customFormat="1" ht="13.5">
      <c r="A654" s="5" t="s">
        <v>2626</v>
      </c>
      <c r="B654" s="14" t="s">
        <v>15</v>
      </c>
      <c r="C654" s="6" t="s">
        <v>16</v>
      </c>
      <c r="D654" s="6" t="s">
        <v>16</v>
      </c>
      <c r="E654" s="14" t="s">
        <v>33</v>
      </c>
      <c r="F654" s="121">
        <v>9230490</v>
      </c>
      <c r="G654" s="120">
        <v>45280</v>
      </c>
      <c r="H654" s="77" t="s">
        <v>2202</v>
      </c>
      <c r="I654" s="77" t="s">
        <v>885</v>
      </c>
      <c r="J654" s="135" t="s">
        <v>886</v>
      </c>
      <c r="K654" s="136">
        <v>262026</v>
      </c>
    </row>
    <row r="655" spans="1:11" s="7" customFormat="1" ht="13.5">
      <c r="A655" s="5" t="s">
        <v>2626</v>
      </c>
      <c r="B655" s="14" t="s">
        <v>15</v>
      </c>
      <c r="C655" s="6" t="s">
        <v>16</v>
      </c>
      <c r="D655" s="6" t="s">
        <v>16</v>
      </c>
      <c r="E655" s="14" t="s">
        <v>33</v>
      </c>
      <c r="F655" s="121">
        <v>9230491</v>
      </c>
      <c r="G655" s="120">
        <v>45281</v>
      </c>
      <c r="H655" s="77" t="s">
        <v>2203</v>
      </c>
      <c r="I655" s="77" t="s">
        <v>2204</v>
      </c>
      <c r="J655" s="135" t="s">
        <v>2205</v>
      </c>
      <c r="K655" s="136">
        <v>76160</v>
      </c>
    </row>
    <row r="656" spans="1:11" s="7" customFormat="1" ht="13.5">
      <c r="A656" s="5" t="s">
        <v>2626</v>
      </c>
      <c r="B656" s="14" t="s">
        <v>15</v>
      </c>
      <c r="C656" s="6" t="s">
        <v>16</v>
      </c>
      <c r="D656" s="6" t="s">
        <v>16</v>
      </c>
      <c r="E656" s="14" t="s">
        <v>33</v>
      </c>
      <c r="F656" s="121">
        <v>9230492</v>
      </c>
      <c r="G656" s="120">
        <v>45281</v>
      </c>
      <c r="H656" s="77" t="s">
        <v>2206</v>
      </c>
      <c r="I656" s="77" t="s">
        <v>2200</v>
      </c>
      <c r="J656" s="135" t="s">
        <v>2201</v>
      </c>
      <c r="K656" s="136">
        <v>119349</v>
      </c>
    </row>
    <row r="657" spans="1:11" s="7" customFormat="1" ht="13.5">
      <c r="A657" s="5" t="s">
        <v>2626</v>
      </c>
      <c r="B657" s="14" t="s">
        <v>15</v>
      </c>
      <c r="C657" s="6" t="s">
        <v>16</v>
      </c>
      <c r="D657" s="6" t="s">
        <v>16</v>
      </c>
      <c r="E657" s="14" t="s">
        <v>33</v>
      </c>
      <c r="F657" s="121">
        <v>9230493</v>
      </c>
      <c r="G657" s="120">
        <v>45281</v>
      </c>
      <c r="H657" s="77" t="s">
        <v>2068</v>
      </c>
      <c r="I657" s="77" t="s">
        <v>2117</v>
      </c>
      <c r="J657" s="135" t="s">
        <v>313</v>
      </c>
      <c r="K657" s="136">
        <v>1499757</v>
      </c>
    </row>
    <row r="658" spans="1:11" s="7" customFormat="1" ht="13.5">
      <c r="A658" s="5" t="s">
        <v>2626</v>
      </c>
      <c r="B658" s="14" t="s">
        <v>15</v>
      </c>
      <c r="C658" s="6" t="s">
        <v>16</v>
      </c>
      <c r="D658" s="6" t="s">
        <v>16</v>
      </c>
      <c r="E658" s="14" t="s">
        <v>33</v>
      </c>
      <c r="F658" s="121">
        <v>9230494</v>
      </c>
      <c r="G658" s="120">
        <v>45281</v>
      </c>
      <c r="H658" s="77" t="s">
        <v>2207</v>
      </c>
      <c r="I658" s="84" t="s">
        <v>853</v>
      </c>
      <c r="J658" s="126" t="s">
        <v>381</v>
      </c>
      <c r="K658" s="136">
        <v>218068</v>
      </c>
    </row>
    <row r="659" spans="1:11" s="7" customFormat="1" ht="27">
      <c r="A659" s="5" t="s">
        <v>2626</v>
      </c>
      <c r="B659" s="5" t="s">
        <v>0</v>
      </c>
      <c r="C659" s="6" t="s">
        <v>16</v>
      </c>
      <c r="D659" s="6" t="s">
        <v>16</v>
      </c>
      <c r="E659" s="14" t="s">
        <v>33</v>
      </c>
      <c r="F659" s="121">
        <v>9230496</v>
      </c>
      <c r="G659" s="120">
        <v>45282</v>
      </c>
      <c r="H659" s="77" t="s">
        <v>2208</v>
      </c>
      <c r="I659" s="77" t="s">
        <v>2095</v>
      </c>
      <c r="J659" s="135" t="s">
        <v>2096</v>
      </c>
      <c r="K659" s="136">
        <v>945336</v>
      </c>
    </row>
    <row r="660" spans="1:11" s="7" customFormat="1" ht="27">
      <c r="A660" s="5" t="s">
        <v>2626</v>
      </c>
      <c r="B660" s="5" t="s">
        <v>0</v>
      </c>
      <c r="C660" s="6" t="s">
        <v>16</v>
      </c>
      <c r="D660" s="6" t="s">
        <v>16</v>
      </c>
      <c r="E660" s="14" t="s">
        <v>33</v>
      </c>
      <c r="F660" s="121">
        <v>9230497</v>
      </c>
      <c r="G660" s="120">
        <v>45282</v>
      </c>
      <c r="H660" s="77" t="s">
        <v>2209</v>
      </c>
      <c r="I660" s="77" t="s">
        <v>2129</v>
      </c>
      <c r="J660" s="135" t="s">
        <v>2130</v>
      </c>
      <c r="K660" s="136">
        <v>958597</v>
      </c>
    </row>
    <row r="661" spans="1:11" s="7" customFormat="1" ht="27">
      <c r="A661" s="5" t="s">
        <v>2626</v>
      </c>
      <c r="B661" s="5" t="s">
        <v>0</v>
      </c>
      <c r="C661" s="6" t="s">
        <v>16</v>
      </c>
      <c r="D661" s="6" t="s">
        <v>16</v>
      </c>
      <c r="E661" s="14" t="s">
        <v>33</v>
      </c>
      <c r="F661" s="121">
        <v>9230498</v>
      </c>
      <c r="G661" s="120">
        <v>45286</v>
      </c>
      <c r="H661" s="77" t="s">
        <v>2210</v>
      </c>
      <c r="I661" s="77" t="s">
        <v>2098</v>
      </c>
      <c r="J661" s="135" t="s">
        <v>2099</v>
      </c>
      <c r="K661" s="136">
        <v>937125</v>
      </c>
    </row>
    <row r="662" spans="1:11" s="7" customFormat="1" ht="13.5">
      <c r="A662" s="5" t="s">
        <v>2626</v>
      </c>
      <c r="B662" s="14" t="s">
        <v>15</v>
      </c>
      <c r="C662" s="6" t="s">
        <v>16</v>
      </c>
      <c r="D662" s="6" t="s">
        <v>16</v>
      </c>
      <c r="E662" s="14" t="s">
        <v>33</v>
      </c>
      <c r="F662" s="121">
        <v>9230499</v>
      </c>
      <c r="G662" s="120">
        <v>45286</v>
      </c>
      <c r="H662" s="77" t="s">
        <v>2211</v>
      </c>
      <c r="I662" s="77" t="s">
        <v>2212</v>
      </c>
      <c r="J662" s="135" t="s">
        <v>2213</v>
      </c>
      <c r="K662" s="136">
        <v>493850</v>
      </c>
    </row>
    <row r="663" spans="1:11" s="7" customFormat="1" ht="13.5">
      <c r="A663" s="5" t="s">
        <v>2626</v>
      </c>
      <c r="B663" s="14" t="s">
        <v>15</v>
      </c>
      <c r="C663" s="6" t="s">
        <v>16</v>
      </c>
      <c r="D663" s="6" t="s">
        <v>16</v>
      </c>
      <c r="E663" s="14" t="s">
        <v>33</v>
      </c>
      <c r="F663" s="121">
        <v>9230500</v>
      </c>
      <c r="G663" s="120">
        <v>45286</v>
      </c>
      <c r="H663" s="77" t="s">
        <v>2214</v>
      </c>
      <c r="I663" s="77" t="s">
        <v>2117</v>
      </c>
      <c r="J663" s="135" t="s">
        <v>313</v>
      </c>
      <c r="K663" s="136">
        <v>2988090</v>
      </c>
    </row>
    <row r="664" spans="1:11" s="7" customFormat="1" ht="27">
      <c r="A664" s="5" t="s">
        <v>2626</v>
      </c>
      <c r="B664" s="5" t="s">
        <v>0</v>
      </c>
      <c r="C664" s="6" t="s">
        <v>16</v>
      </c>
      <c r="D664" s="6" t="s">
        <v>16</v>
      </c>
      <c r="E664" s="14" t="s">
        <v>33</v>
      </c>
      <c r="F664" s="121">
        <v>9230501</v>
      </c>
      <c r="G664" s="120">
        <v>45287</v>
      </c>
      <c r="H664" s="77" t="s">
        <v>2215</v>
      </c>
      <c r="I664" s="77" t="s">
        <v>2216</v>
      </c>
      <c r="J664" s="135" t="s">
        <v>2217</v>
      </c>
      <c r="K664" s="136">
        <v>174000</v>
      </c>
    </row>
    <row r="665" spans="1:11" s="7" customFormat="1" ht="27">
      <c r="A665" s="5" t="s">
        <v>2626</v>
      </c>
      <c r="B665" s="5" t="s">
        <v>0</v>
      </c>
      <c r="C665" s="6" t="s">
        <v>16</v>
      </c>
      <c r="D665" s="6" t="s">
        <v>16</v>
      </c>
      <c r="E665" s="14" t="s">
        <v>33</v>
      </c>
      <c r="F665" s="121">
        <v>9230502</v>
      </c>
      <c r="G665" s="120">
        <v>45287</v>
      </c>
      <c r="H665" s="77" t="s">
        <v>2218</v>
      </c>
      <c r="I665" s="77" t="s">
        <v>2095</v>
      </c>
      <c r="J665" s="135" t="s">
        <v>2096</v>
      </c>
      <c r="K665" s="136">
        <v>945336</v>
      </c>
    </row>
    <row r="666" spans="1:11" s="7" customFormat="1" ht="27">
      <c r="A666" s="5" t="s">
        <v>2626</v>
      </c>
      <c r="B666" s="5" t="s">
        <v>0</v>
      </c>
      <c r="C666" s="6" t="s">
        <v>16</v>
      </c>
      <c r="D666" s="6" t="s">
        <v>16</v>
      </c>
      <c r="E666" s="14" t="s">
        <v>33</v>
      </c>
      <c r="F666" s="121">
        <v>9230503</v>
      </c>
      <c r="G666" s="120">
        <v>45287</v>
      </c>
      <c r="H666" s="77" t="s">
        <v>2209</v>
      </c>
      <c r="I666" s="77" t="s">
        <v>2129</v>
      </c>
      <c r="J666" s="135" t="s">
        <v>2130</v>
      </c>
      <c r="K666" s="136">
        <v>956266</v>
      </c>
    </row>
    <row r="667" spans="1:11" s="7" customFormat="1" ht="13.5">
      <c r="A667" s="5" t="s">
        <v>2626</v>
      </c>
      <c r="B667" s="14" t="s">
        <v>15</v>
      </c>
      <c r="C667" s="6" t="s">
        <v>16</v>
      </c>
      <c r="D667" s="6" t="s">
        <v>16</v>
      </c>
      <c r="E667" s="14" t="s">
        <v>33</v>
      </c>
      <c r="F667" s="121">
        <v>9230504</v>
      </c>
      <c r="G667" s="120">
        <v>45287</v>
      </c>
      <c r="H667" s="77" t="s">
        <v>2068</v>
      </c>
      <c r="I667" s="77" t="s">
        <v>2117</v>
      </c>
      <c r="J667" s="135" t="s">
        <v>313</v>
      </c>
      <c r="K667" s="136">
        <v>1545572</v>
      </c>
    </row>
    <row r="668" spans="1:11" s="7" customFormat="1" ht="13.5">
      <c r="A668" s="5" t="s">
        <v>2626</v>
      </c>
      <c r="B668" s="14" t="s">
        <v>15</v>
      </c>
      <c r="C668" s="6" t="s">
        <v>16</v>
      </c>
      <c r="D668" s="6" t="s">
        <v>16</v>
      </c>
      <c r="E668" s="14" t="s">
        <v>33</v>
      </c>
      <c r="F668" s="121">
        <v>9230506</v>
      </c>
      <c r="G668" s="120">
        <v>45288</v>
      </c>
      <c r="H668" s="77" t="s">
        <v>2219</v>
      </c>
      <c r="I668" s="77" t="s">
        <v>2220</v>
      </c>
      <c r="J668" s="135" t="s">
        <v>2221</v>
      </c>
      <c r="K668" s="136">
        <v>126640</v>
      </c>
    </row>
    <row r="669" spans="1:11" s="7" customFormat="1" ht="13.5">
      <c r="A669" s="5" t="s">
        <v>2626</v>
      </c>
      <c r="B669" s="14" t="s">
        <v>15</v>
      </c>
      <c r="C669" s="6" t="s">
        <v>16</v>
      </c>
      <c r="D669" s="6" t="s">
        <v>16</v>
      </c>
      <c r="E669" s="14" t="s">
        <v>33</v>
      </c>
      <c r="F669" s="121">
        <v>9230507</v>
      </c>
      <c r="G669" s="120">
        <v>45288</v>
      </c>
      <c r="H669" s="77" t="s">
        <v>2222</v>
      </c>
      <c r="I669" s="77" t="s">
        <v>2076</v>
      </c>
      <c r="J669" s="135" t="s">
        <v>2077</v>
      </c>
      <c r="K669" s="136">
        <v>73980</v>
      </c>
    </row>
    <row r="670" spans="1:11" s="7" customFormat="1" ht="13.5">
      <c r="A670" s="5" t="s">
        <v>2626</v>
      </c>
      <c r="B670" s="14" t="s">
        <v>15</v>
      </c>
      <c r="C670" s="6" t="s">
        <v>16</v>
      </c>
      <c r="D670" s="6" t="s">
        <v>16</v>
      </c>
      <c r="E670" s="14" t="s">
        <v>33</v>
      </c>
      <c r="F670" s="121">
        <v>9230508</v>
      </c>
      <c r="G670" s="120">
        <v>45288</v>
      </c>
      <c r="H670" s="77" t="s">
        <v>2222</v>
      </c>
      <c r="I670" s="77" t="s">
        <v>2212</v>
      </c>
      <c r="J670" s="135" t="s">
        <v>2213</v>
      </c>
      <c r="K670" s="136">
        <v>128282</v>
      </c>
    </row>
    <row r="671" spans="1:11" s="7" customFormat="1" ht="27">
      <c r="A671" s="5" t="s">
        <v>2626</v>
      </c>
      <c r="B671" s="14" t="s">
        <v>15</v>
      </c>
      <c r="C671" s="6" t="s">
        <v>16</v>
      </c>
      <c r="D671" s="6" t="s">
        <v>16</v>
      </c>
      <c r="E671" s="14" t="s">
        <v>33</v>
      </c>
      <c r="F671" s="121">
        <v>9230509</v>
      </c>
      <c r="G671" s="120">
        <v>45288</v>
      </c>
      <c r="H671" s="77" t="s">
        <v>2223</v>
      </c>
      <c r="I671" s="77" t="s">
        <v>2224</v>
      </c>
      <c r="J671" s="135" t="s">
        <v>2225</v>
      </c>
      <c r="K671" s="136">
        <v>124800</v>
      </c>
    </row>
    <row r="672" spans="1:11" s="7" customFormat="1" ht="27">
      <c r="A672" s="5" t="s">
        <v>2626</v>
      </c>
      <c r="B672" s="14" t="s">
        <v>15</v>
      </c>
      <c r="C672" s="6" t="s">
        <v>16</v>
      </c>
      <c r="D672" s="6" t="s">
        <v>16</v>
      </c>
      <c r="E672" s="14" t="s">
        <v>33</v>
      </c>
      <c r="F672" s="121">
        <v>9230510</v>
      </c>
      <c r="G672" s="120">
        <v>45288</v>
      </c>
      <c r="H672" s="77" t="s">
        <v>2186</v>
      </c>
      <c r="I672" s="77" t="s">
        <v>2224</v>
      </c>
      <c r="J672" s="135" t="s">
        <v>2225</v>
      </c>
      <c r="K672" s="136">
        <v>102270</v>
      </c>
    </row>
    <row r="673" spans="1:11" s="7" customFormat="1" ht="27">
      <c r="A673" s="5" t="s">
        <v>2626</v>
      </c>
      <c r="B673" s="14" t="s">
        <v>15</v>
      </c>
      <c r="C673" s="6" t="s">
        <v>16</v>
      </c>
      <c r="D673" s="6" t="s">
        <v>16</v>
      </c>
      <c r="E673" s="14" t="s">
        <v>33</v>
      </c>
      <c r="F673" s="121">
        <v>9230511</v>
      </c>
      <c r="G673" s="120">
        <v>45288</v>
      </c>
      <c r="H673" s="77" t="s">
        <v>2226</v>
      </c>
      <c r="I673" s="77" t="s">
        <v>2098</v>
      </c>
      <c r="J673" s="135" t="s">
        <v>2099</v>
      </c>
      <c r="K673" s="136">
        <v>54383</v>
      </c>
    </row>
    <row r="674" spans="1:11" s="7" customFormat="1" ht="13.5">
      <c r="A674" s="5" t="s">
        <v>2626</v>
      </c>
      <c r="B674" s="14" t="s">
        <v>15</v>
      </c>
      <c r="C674" s="6" t="s">
        <v>16</v>
      </c>
      <c r="D674" s="6" t="s">
        <v>16</v>
      </c>
      <c r="E674" s="14" t="s">
        <v>33</v>
      </c>
      <c r="F674" s="121">
        <v>9230512</v>
      </c>
      <c r="G674" s="120">
        <v>45289</v>
      </c>
      <c r="H674" s="77" t="s">
        <v>2227</v>
      </c>
      <c r="I674" s="77" t="s">
        <v>2212</v>
      </c>
      <c r="J674" s="135" t="s">
        <v>2213</v>
      </c>
      <c r="K674" s="136">
        <v>128000</v>
      </c>
    </row>
    <row r="675" spans="1:11" s="7" customFormat="1" ht="13.5">
      <c r="A675" s="5" t="s">
        <v>2626</v>
      </c>
      <c r="B675" s="8" t="s">
        <v>20</v>
      </c>
      <c r="C675" s="6" t="s">
        <v>16</v>
      </c>
      <c r="D675" s="6" t="s">
        <v>16</v>
      </c>
      <c r="E675" s="14" t="s">
        <v>21</v>
      </c>
      <c r="F675" s="121">
        <v>408</v>
      </c>
      <c r="G675" s="120">
        <v>45278</v>
      </c>
      <c r="H675" s="77" t="s">
        <v>2228</v>
      </c>
      <c r="I675" s="77" t="s">
        <v>2229</v>
      </c>
      <c r="J675" s="135" t="s">
        <v>402</v>
      </c>
      <c r="K675" s="136">
        <v>1044700</v>
      </c>
    </row>
    <row r="676" spans="1:11" s="7" customFormat="1" ht="13.5">
      <c r="A676" s="5" t="s">
        <v>2626</v>
      </c>
      <c r="B676" s="8" t="s">
        <v>20</v>
      </c>
      <c r="C676" s="6" t="s">
        <v>16</v>
      </c>
      <c r="D676" s="6" t="s">
        <v>16</v>
      </c>
      <c r="E676" s="14" t="s">
        <v>21</v>
      </c>
      <c r="F676" s="121">
        <v>408</v>
      </c>
      <c r="G676" s="120">
        <v>45278</v>
      </c>
      <c r="H676" s="77" t="s">
        <v>2230</v>
      </c>
      <c r="I676" s="77" t="s">
        <v>2229</v>
      </c>
      <c r="J676" s="135" t="s">
        <v>402</v>
      </c>
      <c r="K676" s="136">
        <v>203500</v>
      </c>
    </row>
    <row r="677" spans="1:11" s="7" customFormat="1" ht="13.5">
      <c r="A677" s="5" t="s">
        <v>2626</v>
      </c>
      <c r="B677" s="8" t="s">
        <v>20</v>
      </c>
      <c r="C677" s="6" t="s">
        <v>16</v>
      </c>
      <c r="D677" s="6" t="s">
        <v>16</v>
      </c>
      <c r="E677" s="14" t="s">
        <v>21</v>
      </c>
      <c r="F677" s="121">
        <v>408</v>
      </c>
      <c r="G677" s="120">
        <v>45278</v>
      </c>
      <c r="H677" s="77" t="s">
        <v>2231</v>
      </c>
      <c r="I677" s="77" t="s">
        <v>2229</v>
      </c>
      <c r="J677" s="135" t="s">
        <v>402</v>
      </c>
      <c r="K677" s="136">
        <v>497800</v>
      </c>
    </row>
    <row r="678" spans="1:11" s="7" customFormat="1" ht="13.5">
      <c r="A678" s="5" t="s">
        <v>2626</v>
      </c>
      <c r="B678" s="8" t="s">
        <v>20</v>
      </c>
      <c r="C678" s="6" t="s">
        <v>16</v>
      </c>
      <c r="D678" s="6" t="s">
        <v>16</v>
      </c>
      <c r="E678" s="14" t="s">
        <v>21</v>
      </c>
      <c r="F678" s="121">
        <v>408</v>
      </c>
      <c r="G678" s="120">
        <v>45278</v>
      </c>
      <c r="H678" s="77" t="s">
        <v>2232</v>
      </c>
      <c r="I678" s="84" t="s">
        <v>949</v>
      </c>
      <c r="J678" s="125" t="s">
        <v>950</v>
      </c>
      <c r="K678" s="136">
        <v>767900</v>
      </c>
    </row>
    <row r="679" spans="1:11" s="7" customFormat="1" ht="13.5">
      <c r="A679" s="5" t="s">
        <v>2626</v>
      </c>
      <c r="B679" s="8" t="s">
        <v>20</v>
      </c>
      <c r="C679" s="6" t="s">
        <v>16</v>
      </c>
      <c r="D679" s="6" t="s">
        <v>16</v>
      </c>
      <c r="E679" s="14" t="s">
        <v>21</v>
      </c>
      <c r="F679" s="121">
        <v>408</v>
      </c>
      <c r="G679" s="120">
        <v>45278</v>
      </c>
      <c r="H679" s="77" t="s">
        <v>2233</v>
      </c>
      <c r="I679" s="77" t="s">
        <v>2229</v>
      </c>
      <c r="J679" s="135" t="s">
        <v>402</v>
      </c>
      <c r="K679" s="136">
        <v>485200</v>
      </c>
    </row>
    <row r="680" spans="1:11" s="7" customFormat="1" ht="13.5">
      <c r="A680" s="5" t="s">
        <v>2626</v>
      </c>
      <c r="B680" s="8" t="s">
        <v>20</v>
      </c>
      <c r="C680" s="6" t="s">
        <v>16</v>
      </c>
      <c r="D680" s="6" t="s">
        <v>16</v>
      </c>
      <c r="E680" s="14" t="s">
        <v>21</v>
      </c>
      <c r="F680" s="121">
        <v>408</v>
      </c>
      <c r="G680" s="120">
        <v>45278</v>
      </c>
      <c r="H680" s="77" t="s">
        <v>2234</v>
      </c>
      <c r="I680" s="77" t="s">
        <v>2229</v>
      </c>
      <c r="J680" s="135" t="s">
        <v>402</v>
      </c>
      <c r="K680" s="136">
        <v>654100</v>
      </c>
    </row>
    <row r="681" spans="1:11" s="7" customFormat="1" ht="13.5">
      <c r="A681" s="5" t="s">
        <v>2626</v>
      </c>
      <c r="B681" s="8" t="s">
        <v>20</v>
      </c>
      <c r="C681" s="6" t="s">
        <v>16</v>
      </c>
      <c r="D681" s="6" t="s">
        <v>16</v>
      </c>
      <c r="E681" s="14" t="s">
        <v>21</v>
      </c>
      <c r="F681" s="121">
        <v>408</v>
      </c>
      <c r="G681" s="120">
        <v>45278</v>
      </c>
      <c r="H681" s="77" t="s">
        <v>2235</v>
      </c>
      <c r="I681" s="77" t="s">
        <v>2229</v>
      </c>
      <c r="J681" s="135" t="s">
        <v>402</v>
      </c>
      <c r="K681" s="136">
        <v>40800</v>
      </c>
    </row>
    <row r="682" spans="1:11" s="7" customFormat="1" ht="13.5">
      <c r="A682" s="5" t="s">
        <v>2626</v>
      </c>
      <c r="B682" s="8" t="s">
        <v>20</v>
      </c>
      <c r="C682" s="6" t="s">
        <v>16</v>
      </c>
      <c r="D682" s="6" t="s">
        <v>16</v>
      </c>
      <c r="E682" s="14" t="s">
        <v>21</v>
      </c>
      <c r="F682" s="121">
        <v>408</v>
      </c>
      <c r="G682" s="120">
        <v>45278</v>
      </c>
      <c r="H682" s="77" t="s">
        <v>2236</v>
      </c>
      <c r="I682" s="77" t="s">
        <v>2229</v>
      </c>
      <c r="J682" s="135" t="s">
        <v>402</v>
      </c>
      <c r="K682" s="136">
        <v>817300</v>
      </c>
    </row>
    <row r="683" spans="1:11" s="7" customFormat="1" ht="13.5">
      <c r="A683" s="5" t="s">
        <v>2626</v>
      </c>
      <c r="B683" s="8" t="s">
        <v>20</v>
      </c>
      <c r="C683" s="6" t="s">
        <v>16</v>
      </c>
      <c r="D683" s="6" t="s">
        <v>16</v>
      </c>
      <c r="E683" s="14" t="s">
        <v>21</v>
      </c>
      <c r="F683" s="121">
        <v>408</v>
      </c>
      <c r="G683" s="120">
        <v>45278</v>
      </c>
      <c r="H683" s="77" t="s">
        <v>2237</v>
      </c>
      <c r="I683" s="77" t="s">
        <v>2229</v>
      </c>
      <c r="J683" s="135" t="s">
        <v>402</v>
      </c>
      <c r="K683" s="136">
        <v>640200</v>
      </c>
    </row>
    <row r="684" spans="1:11" s="7" customFormat="1" ht="13.5">
      <c r="A684" s="5" t="s">
        <v>2626</v>
      </c>
      <c r="B684" s="8" t="s">
        <v>20</v>
      </c>
      <c r="C684" s="6" t="s">
        <v>16</v>
      </c>
      <c r="D684" s="6" t="s">
        <v>16</v>
      </c>
      <c r="E684" s="14" t="s">
        <v>21</v>
      </c>
      <c r="F684" s="121">
        <v>408</v>
      </c>
      <c r="G684" s="120">
        <v>45278</v>
      </c>
      <c r="H684" s="77" t="s">
        <v>2238</v>
      </c>
      <c r="I684" s="77" t="s">
        <v>2229</v>
      </c>
      <c r="J684" s="135" t="s">
        <v>402</v>
      </c>
      <c r="K684" s="136">
        <v>821200</v>
      </c>
    </row>
    <row r="685" spans="1:11" s="7" customFormat="1" ht="13.5">
      <c r="A685" s="5" t="s">
        <v>2626</v>
      </c>
      <c r="B685" s="8" t="s">
        <v>20</v>
      </c>
      <c r="C685" s="6" t="s">
        <v>16</v>
      </c>
      <c r="D685" s="6" t="s">
        <v>16</v>
      </c>
      <c r="E685" s="14" t="s">
        <v>21</v>
      </c>
      <c r="F685" s="121">
        <v>409</v>
      </c>
      <c r="G685" s="120">
        <v>45278</v>
      </c>
      <c r="H685" s="77" t="s">
        <v>2239</v>
      </c>
      <c r="I685" s="142" t="s">
        <v>817</v>
      </c>
      <c r="J685" s="152" t="s">
        <v>398</v>
      </c>
      <c r="K685" s="136">
        <v>530600</v>
      </c>
    </row>
    <row r="686" spans="1:11" s="7" customFormat="1" ht="13.5">
      <c r="A686" s="5" t="s">
        <v>2626</v>
      </c>
      <c r="B686" s="8" t="s">
        <v>20</v>
      </c>
      <c r="C686" s="6" t="s">
        <v>16</v>
      </c>
      <c r="D686" s="6" t="s">
        <v>16</v>
      </c>
      <c r="E686" s="14" t="s">
        <v>21</v>
      </c>
      <c r="F686" s="121">
        <v>409</v>
      </c>
      <c r="G686" s="120">
        <v>45278</v>
      </c>
      <c r="H686" s="77" t="s">
        <v>2240</v>
      </c>
      <c r="I686" s="142" t="s">
        <v>817</v>
      </c>
      <c r="J686" s="152" t="s">
        <v>398</v>
      </c>
      <c r="K686" s="136">
        <v>2551700</v>
      </c>
    </row>
    <row r="687" spans="1:11" s="7" customFormat="1" ht="13.5">
      <c r="A687" s="5" t="s">
        <v>2626</v>
      </c>
      <c r="B687" s="8" t="s">
        <v>20</v>
      </c>
      <c r="C687" s="6" t="s">
        <v>16</v>
      </c>
      <c r="D687" s="6" t="s">
        <v>16</v>
      </c>
      <c r="E687" s="14" t="s">
        <v>21</v>
      </c>
      <c r="F687" s="121">
        <v>410</v>
      </c>
      <c r="G687" s="120">
        <v>45278</v>
      </c>
      <c r="H687" s="77" t="s">
        <v>2241</v>
      </c>
      <c r="I687" s="77" t="s">
        <v>2242</v>
      </c>
      <c r="J687" s="135" t="s">
        <v>2243</v>
      </c>
      <c r="K687" s="136">
        <v>588767</v>
      </c>
    </row>
    <row r="688" spans="1:11" s="7" customFormat="1" ht="13.5">
      <c r="A688" s="5" t="s">
        <v>2626</v>
      </c>
      <c r="B688" s="8" t="s">
        <v>20</v>
      </c>
      <c r="C688" s="6" t="s">
        <v>16</v>
      </c>
      <c r="D688" s="6" t="s">
        <v>16</v>
      </c>
      <c r="E688" s="14" t="s">
        <v>21</v>
      </c>
      <c r="F688" s="121">
        <v>410</v>
      </c>
      <c r="G688" s="120">
        <v>45278</v>
      </c>
      <c r="H688" s="77" t="s">
        <v>2244</v>
      </c>
      <c r="I688" s="13" t="s">
        <v>26</v>
      </c>
      <c r="J688" s="10" t="s">
        <v>27</v>
      </c>
      <c r="K688" s="136">
        <v>429795</v>
      </c>
    </row>
    <row r="689" spans="1:11" s="7" customFormat="1" ht="13.5">
      <c r="A689" s="5" t="s">
        <v>2626</v>
      </c>
      <c r="B689" s="8" t="s">
        <v>20</v>
      </c>
      <c r="C689" s="6" t="s">
        <v>16</v>
      </c>
      <c r="D689" s="6" t="s">
        <v>16</v>
      </c>
      <c r="E689" s="14" t="s">
        <v>21</v>
      </c>
      <c r="F689" s="121">
        <v>410</v>
      </c>
      <c r="G689" s="120">
        <v>45278</v>
      </c>
      <c r="H689" s="77" t="s">
        <v>2245</v>
      </c>
      <c r="I689" s="13" t="s">
        <v>26</v>
      </c>
      <c r="J689" s="10" t="s">
        <v>27</v>
      </c>
      <c r="K689" s="136">
        <v>428795</v>
      </c>
    </row>
    <row r="690" spans="1:11" s="7" customFormat="1" ht="13.5">
      <c r="A690" s="5" t="s">
        <v>2626</v>
      </c>
      <c r="B690" s="8" t="s">
        <v>20</v>
      </c>
      <c r="C690" s="6" t="s">
        <v>16</v>
      </c>
      <c r="D690" s="6" t="s">
        <v>16</v>
      </c>
      <c r="E690" s="14" t="s">
        <v>21</v>
      </c>
      <c r="F690" s="121">
        <v>410</v>
      </c>
      <c r="G690" s="120">
        <v>45278</v>
      </c>
      <c r="H690" s="77" t="s">
        <v>2246</v>
      </c>
      <c r="I690" s="13" t="s">
        <v>26</v>
      </c>
      <c r="J690" s="10" t="s">
        <v>27</v>
      </c>
      <c r="K690" s="136">
        <v>1514493</v>
      </c>
    </row>
    <row r="691" spans="1:11" s="7" customFormat="1" ht="13.5">
      <c r="A691" s="5" t="s">
        <v>2626</v>
      </c>
      <c r="B691" s="8" t="s">
        <v>20</v>
      </c>
      <c r="C691" s="6" t="s">
        <v>16</v>
      </c>
      <c r="D691" s="6" t="s">
        <v>16</v>
      </c>
      <c r="E691" s="14" t="s">
        <v>21</v>
      </c>
      <c r="F691" s="121">
        <v>410</v>
      </c>
      <c r="G691" s="120">
        <v>45278</v>
      </c>
      <c r="H691" s="77" t="s">
        <v>2247</v>
      </c>
      <c r="I691" s="77" t="s">
        <v>2242</v>
      </c>
      <c r="J691" s="135" t="s">
        <v>2243</v>
      </c>
      <c r="K691" s="136">
        <v>12700</v>
      </c>
    </row>
    <row r="692" spans="1:11" s="7" customFormat="1" ht="13.5">
      <c r="A692" s="5" t="s">
        <v>2626</v>
      </c>
      <c r="B692" s="8" t="s">
        <v>20</v>
      </c>
      <c r="C692" s="6" t="s">
        <v>16</v>
      </c>
      <c r="D692" s="6" t="s">
        <v>16</v>
      </c>
      <c r="E692" s="14" t="s">
        <v>21</v>
      </c>
      <c r="F692" s="121">
        <v>413</v>
      </c>
      <c r="G692" s="120">
        <v>45278</v>
      </c>
      <c r="H692" s="77" t="s">
        <v>2248</v>
      </c>
      <c r="I692" s="77" t="s">
        <v>2249</v>
      </c>
      <c r="J692" s="135" t="s">
        <v>1711</v>
      </c>
      <c r="K692" s="136">
        <v>251900</v>
      </c>
    </row>
    <row r="693" spans="1:11" s="7" customFormat="1" ht="13.5">
      <c r="A693" s="5" t="s">
        <v>2626</v>
      </c>
      <c r="B693" s="8" t="s">
        <v>20</v>
      </c>
      <c r="C693" s="6" t="s">
        <v>16</v>
      </c>
      <c r="D693" s="6" t="s">
        <v>16</v>
      </c>
      <c r="E693" s="14" t="s">
        <v>21</v>
      </c>
      <c r="F693" s="121">
        <v>440</v>
      </c>
      <c r="G693" s="120">
        <v>45289</v>
      </c>
      <c r="H693" s="77" t="s">
        <v>2250</v>
      </c>
      <c r="I693" s="77" t="s">
        <v>2251</v>
      </c>
      <c r="J693" s="135" t="s">
        <v>2252</v>
      </c>
      <c r="K693" s="136">
        <v>682640</v>
      </c>
    </row>
    <row r="694" spans="1:11" s="7" customFormat="1" ht="13.5">
      <c r="A694" s="5" t="s">
        <v>2626</v>
      </c>
      <c r="B694" s="8" t="s">
        <v>20</v>
      </c>
      <c r="C694" s="6" t="s">
        <v>16</v>
      </c>
      <c r="D694" s="6" t="s">
        <v>16</v>
      </c>
      <c r="E694" s="14" t="s">
        <v>21</v>
      </c>
      <c r="F694" s="121">
        <v>447</v>
      </c>
      <c r="G694" s="120">
        <v>45289</v>
      </c>
      <c r="H694" s="77" t="s">
        <v>2253</v>
      </c>
      <c r="I694" s="77" t="s">
        <v>2229</v>
      </c>
      <c r="J694" s="135" t="s">
        <v>402</v>
      </c>
      <c r="K694" s="136">
        <v>488200</v>
      </c>
    </row>
    <row r="695" spans="1:11" s="7" customFormat="1" ht="13.5">
      <c r="A695" s="5" t="s">
        <v>2626</v>
      </c>
      <c r="B695" s="8" t="s">
        <v>20</v>
      </c>
      <c r="C695" s="6" t="s">
        <v>16</v>
      </c>
      <c r="D695" s="6" t="s">
        <v>16</v>
      </c>
      <c r="E695" s="14" t="s">
        <v>21</v>
      </c>
      <c r="F695" s="121">
        <v>447</v>
      </c>
      <c r="G695" s="120">
        <v>45289</v>
      </c>
      <c r="H695" s="77" t="s">
        <v>2254</v>
      </c>
      <c r="I695" s="84" t="s">
        <v>949</v>
      </c>
      <c r="J695" s="125" t="s">
        <v>950</v>
      </c>
      <c r="K695" s="136">
        <v>675500</v>
      </c>
    </row>
    <row r="696" spans="1:11" s="7" customFormat="1" ht="13.5">
      <c r="A696" s="5" t="s">
        <v>2626</v>
      </c>
      <c r="B696" s="8" t="s">
        <v>20</v>
      </c>
      <c r="C696" s="6" t="s">
        <v>16</v>
      </c>
      <c r="D696" s="6" t="s">
        <v>16</v>
      </c>
      <c r="E696" s="14" t="s">
        <v>21</v>
      </c>
      <c r="F696" s="121">
        <v>447</v>
      </c>
      <c r="G696" s="120">
        <v>45289</v>
      </c>
      <c r="H696" s="77" t="s">
        <v>2255</v>
      </c>
      <c r="I696" s="77" t="s">
        <v>2229</v>
      </c>
      <c r="J696" s="135" t="s">
        <v>402</v>
      </c>
      <c r="K696" s="136">
        <v>671900</v>
      </c>
    </row>
    <row r="697" spans="1:11" s="7" customFormat="1" ht="13.5">
      <c r="A697" s="5" t="s">
        <v>2626</v>
      </c>
      <c r="B697" s="8" t="s">
        <v>20</v>
      </c>
      <c r="C697" s="6" t="s">
        <v>16</v>
      </c>
      <c r="D697" s="6" t="s">
        <v>16</v>
      </c>
      <c r="E697" s="14" t="s">
        <v>21</v>
      </c>
      <c r="F697" s="121">
        <v>447</v>
      </c>
      <c r="G697" s="120">
        <v>45289</v>
      </c>
      <c r="H697" s="77" t="s">
        <v>2256</v>
      </c>
      <c r="I697" s="142" t="s">
        <v>817</v>
      </c>
      <c r="J697" s="152" t="s">
        <v>398</v>
      </c>
      <c r="K697" s="136">
        <v>483600</v>
      </c>
    </row>
    <row r="698" spans="1:11" s="7" customFormat="1" ht="27">
      <c r="A698" s="5" t="s">
        <v>2620</v>
      </c>
      <c r="B698" s="8" t="s">
        <v>20</v>
      </c>
      <c r="C698" s="6" t="s">
        <v>16</v>
      </c>
      <c r="D698" s="6" t="s">
        <v>16</v>
      </c>
      <c r="E698" s="13" t="s">
        <v>2</v>
      </c>
      <c r="F698" s="44">
        <v>61222450</v>
      </c>
      <c r="G698" s="65">
        <v>45262</v>
      </c>
      <c r="H698" s="77" t="s">
        <v>1355</v>
      </c>
      <c r="I698" s="84" t="s">
        <v>949</v>
      </c>
      <c r="J698" s="125" t="s">
        <v>950</v>
      </c>
      <c r="K698" s="167">
        <v>115400</v>
      </c>
    </row>
    <row r="699" spans="1:11" s="7" customFormat="1" ht="13.5">
      <c r="A699" s="5" t="s">
        <v>2620</v>
      </c>
      <c r="B699" s="8" t="s">
        <v>20</v>
      </c>
      <c r="C699" s="6" t="s">
        <v>16</v>
      </c>
      <c r="D699" s="6" t="s">
        <v>16</v>
      </c>
      <c r="E699" s="13" t="s">
        <v>1</v>
      </c>
      <c r="F699" s="44">
        <v>8436522</v>
      </c>
      <c r="G699" s="65">
        <v>45262</v>
      </c>
      <c r="H699" s="77" t="s">
        <v>1356</v>
      </c>
      <c r="I699" s="84" t="s">
        <v>949</v>
      </c>
      <c r="J699" s="125" t="s">
        <v>950</v>
      </c>
      <c r="K699" s="167">
        <v>38000</v>
      </c>
    </row>
    <row r="700" spans="1:11" s="7" customFormat="1" ht="13.5">
      <c r="A700" s="5" t="s">
        <v>2620</v>
      </c>
      <c r="B700" s="8" t="s">
        <v>20</v>
      </c>
      <c r="C700" s="6" t="s">
        <v>16</v>
      </c>
      <c r="D700" s="6" t="s">
        <v>16</v>
      </c>
      <c r="E700" s="13" t="s">
        <v>1</v>
      </c>
      <c r="F700" s="44">
        <v>8436837</v>
      </c>
      <c r="G700" s="65">
        <v>45262</v>
      </c>
      <c r="H700" s="77" t="s">
        <v>1357</v>
      </c>
      <c r="I700" s="84" t="s">
        <v>949</v>
      </c>
      <c r="J700" s="125" t="s">
        <v>950</v>
      </c>
      <c r="K700" s="167">
        <v>159900</v>
      </c>
    </row>
    <row r="701" spans="1:11" s="7" customFormat="1" ht="27">
      <c r="A701" s="5" t="s">
        <v>2620</v>
      </c>
      <c r="B701" s="8" t="s">
        <v>20</v>
      </c>
      <c r="C701" s="6" t="s">
        <v>16</v>
      </c>
      <c r="D701" s="6" t="s">
        <v>16</v>
      </c>
      <c r="E701" s="13" t="s">
        <v>1</v>
      </c>
      <c r="F701" s="44">
        <v>8438475</v>
      </c>
      <c r="G701" s="65">
        <v>45262</v>
      </c>
      <c r="H701" s="77" t="s">
        <v>1358</v>
      </c>
      <c r="I701" s="84" t="s">
        <v>949</v>
      </c>
      <c r="J701" s="125" t="s">
        <v>950</v>
      </c>
      <c r="K701" s="167">
        <v>65700</v>
      </c>
    </row>
    <row r="702" spans="1:11" s="7" customFormat="1" ht="13.5">
      <c r="A702" s="5" t="s">
        <v>2620</v>
      </c>
      <c r="B702" s="8" t="s">
        <v>20</v>
      </c>
      <c r="C702" s="6" t="s">
        <v>16</v>
      </c>
      <c r="D702" s="6" t="s">
        <v>16</v>
      </c>
      <c r="E702" s="13" t="s">
        <v>2</v>
      </c>
      <c r="F702" s="44">
        <v>61236906</v>
      </c>
      <c r="G702" s="65">
        <v>45262</v>
      </c>
      <c r="H702" s="77" t="s">
        <v>1359</v>
      </c>
      <c r="I702" s="84" t="s">
        <v>949</v>
      </c>
      <c r="J702" s="125" t="s">
        <v>950</v>
      </c>
      <c r="K702" s="167">
        <v>110200</v>
      </c>
    </row>
    <row r="703" spans="1:11" s="7" customFormat="1" ht="13.5">
      <c r="A703" s="5" t="s">
        <v>2620</v>
      </c>
      <c r="B703" s="8" t="s">
        <v>20</v>
      </c>
      <c r="C703" s="6" t="s">
        <v>16</v>
      </c>
      <c r="D703" s="6" t="s">
        <v>16</v>
      </c>
      <c r="E703" s="13" t="s">
        <v>1</v>
      </c>
      <c r="F703" s="44">
        <v>8437563</v>
      </c>
      <c r="G703" s="65">
        <v>45262</v>
      </c>
      <c r="H703" s="77" t="s">
        <v>1360</v>
      </c>
      <c r="I703" s="84" t="s">
        <v>949</v>
      </c>
      <c r="J703" s="125" t="s">
        <v>950</v>
      </c>
      <c r="K703" s="167">
        <v>41300</v>
      </c>
    </row>
    <row r="704" spans="1:11" s="7" customFormat="1" ht="13.5">
      <c r="A704" s="5" t="s">
        <v>2620</v>
      </c>
      <c r="B704" s="8" t="s">
        <v>20</v>
      </c>
      <c r="C704" s="6" t="s">
        <v>16</v>
      </c>
      <c r="D704" s="6" t="s">
        <v>16</v>
      </c>
      <c r="E704" s="13" t="s">
        <v>1</v>
      </c>
      <c r="F704" s="44">
        <v>8436435</v>
      </c>
      <c r="G704" s="65">
        <v>45262</v>
      </c>
      <c r="H704" s="77" t="s">
        <v>1361</v>
      </c>
      <c r="I704" s="84" t="s">
        <v>949</v>
      </c>
      <c r="J704" s="125" t="s">
        <v>950</v>
      </c>
      <c r="K704" s="167">
        <v>240100</v>
      </c>
    </row>
    <row r="705" spans="1:11" s="7" customFormat="1" ht="13.5">
      <c r="A705" s="5" t="s">
        <v>2620</v>
      </c>
      <c r="B705" s="8" t="s">
        <v>20</v>
      </c>
      <c r="C705" s="6" t="s">
        <v>16</v>
      </c>
      <c r="D705" s="6" t="s">
        <v>16</v>
      </c>
      <c r="E705" s="13" t="s">
        <v>1</v>
      </c>
      <c r="F705" s="44">
        <v>8437349</v>
      </c>
      <c r="G705" s="65">
        <v>45262</v>
      </c>
      <c r="H705" s="77" t="s">
        <v>1362</v>
      </c>
      <c r="I705" s="84" t="s">
        <v>949</v>
      </c>
      <c r="J705" s="125" t="s">
        <v>950</v>
      </c>
      <c r="K705" s="167">
        <v>71000</v>
      </c>
    </row>
    <row r="706" spans="1:11" s="7" customFormat="1" ht="13.5">
      <c r="A706" s="5" t="s">
        <v>2620</v>
      </c>
      <c r="B706" s="8" t="s">
        <v>20</v>
      </c>
      <c r="C706" s="6" t="s">
        <v>16</v>
      </c>
      <c r="D706" s="6" t="s">
        <v>16</v>
      </c>
      <c r="E706" s="13" t="s">
        <v>1</v>
      </c>
      <c r="F706" s="44">
        <v>8437735</v>
      </c>
      <c r="G706" s="65">
        <v>45262</v>
      </c>
      <c r="H706" s="77" t="s">
        <v>1363</v>
      </c>
      <c r="I706" s="84" t="s">
        <v>949</v>
      </c>
      <c r="J706" s="125" t="s">
        <v>950</v>
      </c>
      <c r="K706" s="167">
        <v>210200</v>
      </c>
    </row>
    <row r="707" spans="1:11" s="7" customFormat="1" ht="13.5">
      <c r="A707" s="5" t="s">
        <v>2620</v>
      </c>
      <c r="B707" s="8" t="s">
        <v>20</v>
      </c>
      <c r="C707" s="6" t="s">
        <v>16</v>
      </c>
      <c r="D707" s="6" t="s">
        <v>16</v>
      </c>
      <c r="E707" s="13" t="s">
        <v>1</v>
      </c>
      <c r="F707" s="44">
        <v>8436521</v>
      </c>
      <c r="G707" s="65">
        <v>45262</v>
      </c>
      <c r="H707" s="77" t="s">
        <v>1364</v>
      </c>
      <c r="I707" s="84" t="s">
        <v>949</v>
      </c>
      <c r="J707" s="125" t="s">
        <v>950</v>
      </c>
      <c r="K707" s="167">
        <v>183300</v>
      </c>
    </row>
    <row r="708" spans="1:11" s="7" customFormat="1" ht="13.5">
      <c r="A708" s="5" t="s">
        <v>2620</v>
      </c>
      <c r="B708" s="8" t="s">
        <v>20</v>
      </c>
      <c r="C708" s="6" t="s">
        <v>16</v>
      </c>
      <c r="D708" s="6" t="s">
        <v>16</v>
      </c>
      <c r="E708" s="13" t="s">
        <v>1</v>
      </c>
      <c r="F708" s="44">
        <v>8444421</v>
      </c>
      <c r="G708" s="65">
        <v>45262</v>
      </c>
      <c r="H708" s="77" t="s">
        <v>1365</v>
      </c>
      <c r="I708" s="84" t="s">
        <v>949</v>
      </c>
      <c r="J708" s="125" t="s">
        <v>950</v>
      </c>
      <c r="K708" s="167">
        <v>895900</v>
      </c>
    </row>
    <row r="709" spans="1:11" s="7" customFormat="1" ht="13.5">
      <c r="A709" s="5" t="s">
        <v>2620</v>
      </c>
      <c r="B709" s="8" t="s">
        <v>20</v>
      </c>
      <c r="C709" s="6" t="s">
        <v>16</v>
      </c>
      <c r="D709" s="6" t="s">
        <v>16</v>
      </c>
      <c r="E709" s="13" t="s">
        <v>1</v>
      </c>
      <c r="F709" s="44">
        <v>2557844</v>
      </c>
      <c r="G709" s="65">
        <v>45262</v>
      </c>
      <c r="H709" s="77" t="s">
        <v>1366</v>
      </c>
      <c r="I709" s="13" t="s">
        <v>26</v>
      </c>
      <c r="J709" s="10" t="s">
        <v>27</v>
      </c>
      <c r="K709" s="167">
        <v>163064</v>
      </c>
    </row>
    <row r="710" spans="1:11" s="7" customFormat="1" ht="13.5">
      <c r="A710" s="5" t="s">
        <v>2620</v>
      </c>
      <c r="B710" s="8" t="s">
        <v>20</v>
      </c>
      <c r="C710" s="6" t="s">
        <v>16</v>
      </c>
      <c r="D710" s="6" t="s">
        <v>16</v>
      </c>
      <c r="E710" s="13" t="s">
        <v>1</v>
      </c>
      <c r="F710" s="44">
        <v>13017638</v>
      </c>
      <c r="G710" s="45">
        <v>45261</v>
      </c>
      <c r="H710" s="77" t="s">
        <v>1367</v>
      </c>
      <c r="I710" s="84" t="s">
        <v>985</v>
      </c>
      <c r="J710" s="125" t="s">
        <v>408</v>
      </c>
      <c r="K710" s="167">
        <v>62832</v>
      </c>
    </row>
    <row r="711" spans="1:11" s="7" customFormat="1" ht="13.5">
      <c r="A711" s="5" t="s">
        <v>2620</v>
      </c>
      <c r="B711" s="14" t="s">
        <v>15</v>
      </c>
      <c r="C711" s="6" t="s">
        <v>16</v>
      </c>
      <c r="D711" s="6" t="s">
        <v>16</v>
      </c>
      <c r="E711" s="14" t="s">
        <v>33</v>
      </c>
      <c r="F711" s="44">
        <v>19230332</v>
      </c>
      <c r="G711" s="45">
        <v>45261</v>
      </c>
      <c r="H711" s="77" t="s">
        <v>1368</v>
      </c>
      <c r="I711" s="57" t="s">
        <v>1369</v>
      </c>
      <c r="J711" s="96" t="s">
        <v>1370</v>
      </c>
      <c r="K711" s="167">
        <v>714000</v>
      </c>
    </row>
    <row r="712" spans="1:11" s="7" customFormat="1" ht="13.5">
      <c r="A712" s="5" t="s">
        <v>2620</v>
      </c>
      <c r="B712" s="14" t="s">
        <v>15</v>
      </c>
      <c r="C712" s="6" t="s">
        <v>16</v>
      </c>
      <c r="D712" s="6" t="s">
        <v>16</v>
      </c>
      <c r="E712" s="14" t="s">
        <v>33</v>
      </c>
      <c r="F712" s="44">
        <v>19230333</v>
      </c>
      <c r="G712" s="45">
        <v>45261</v>
      </c>
      <c r="H712" s="77" t="s">
        <v>1371</v>
      </c>
      <c r="I712" s="57" t="s">
        <v>1372</v>
      </c>
      <c r="J712" s="96" t="s">
        <v>1373</v>
      </c>
      <c r="K712" s="167">
        <v>574713</v>
      </c>
    </row>
    <row r="713" spans="1:11" s="7" customFormat="1" ht="13.5">
      <c r="A713" s="5" t="s">
        <v>2620</v>
      </c>
      <c r="B713" s="14" t="s">
        <v>15</v>
      </c>
      <c r="C713" s="6" t="s">
        <v>16</v>
      </c>
      <c r="D713" s="6" t="s">
        <v>16</v>
      </c>
      <c r="E713" s="14" t="s">
        <v>33</v>
      </c>
      <c r="F713" s="44">
        <v>19230334</v>
      </c>
      <c r="G713" s="45">
        <v>45261</v>
      </c>
      <c r="H713" s="77" t="s">
        <v>1374</v>
      </c>
      <c r="I713" s="57" t="s">
        <v>1375</v>
      </c>
      <c r="J713" s="96" t="s">
        <v>1376</v>
      </c>
      <c r="K713" s="167">
        <v>714000</v>
      </c>
    </row>
    <row r="714" spans="1:11" s="7" customFormat="1" ht="13.5">
      <c r="A714" s="5" t="s">
        <v>2620</v>
      </c>
      <c r="B714" s="14" t="s">
        <v>15</v>
      </c>
      <c r="C714" s="6" t="s">
        <v>16</v>
      </c>
      <c r="D714" s="6" t="s">
        <v>16</v>
      </c>
      <c r="E714" s="14" t="s">
        <v>33</v>
      </c>
      <c r="F714" s="44">
        <v>19230335</v>
      </c>
      <c r="G714" s="45">
        <v>45261</v>
      </c>
      <c r="H714" s="77" t="s">
        <v>1377</v>
      </c>
      <c r="I714" s="57" t="s">
        <v>1375</v>
      </c>
      <c r="J714" s="96" t="s">
        <v>1376</v>
      </c>
      <c r="K714" s="167">
        <v>357000</v>
      </c>
    </row>
    <row r="715" spans="1:11" s="7" customFormat="1" ht="13.5">
      <c r="A715" s="5" t="s">
        <v>2620</v>
      </c>
      <c r="B715" s="14" t="s">
        <v>15</v>
      </c>
      <c r="C715" s="6" t="s">
        <v>16</v>
      </c>
      <c r="D715" s="6" t="s">
        <v>16</v>
      </c>
      <c r="E715" s="14" t="s">
        <v>33</v>
      </c>
      <c r="F715" s="44">
        <v>19230336</v>
      </c>
      <c r="G715" s="45">
        <v>45261</v>
      </c>
      <c r="H715" s="77" t="s">
        <v>1378</v>
      </c>
      <c r="I715" s="57" t="s">
        <v>1369</v>
      </c>
      <c r="J715" s="96" t="s">
        <v>1370</v>
      </c>
      <c r="K715" s="167">
        <v>476000</v>
      </c>
    </row>
    <row r="716" spans="1:11" s="7" customFormat="1" ht="13.5">
      <c r="A716" s="5" t="s">
        <v>2620</v>
      </c>
      <c r="B716" s="14" t="s">
        <v>15</v>
      </c>
      <c r="C716" s="6" t="s">
        <v>16</v>
      </c>
      <c r="D716" s="6" t="s">
        <v>16</v>
      </c>
      <c r="E716" s="14" t="s">
        <v>33</v>
      </c>
      <c r="F716" s="44">
        <v>19230337</v>
      </c>
      <c r="G716" s="45">
        <v>45261</v>
      </c>
      <c r="H716" s="77" t="s">
        <v>1379</v>
      </c>
      <c r="I716" s="57" t="s">
        <v>1380</v>
      </c>
      <c r="J716" s="96" t="s">
        <v>1381</v>
      </c>
      <c r="K716" s="167">
        <v>400000</v>
      </c>
    </row>
    <row r="717" spans="1:11" s="7" customFormat="1" ht="13.5">
      <c r="A717" s="5" t="s">
        <v>2620</v>
      </c>
      <c r="B717" s="14" t="s">
        <v>15</v>
      </c>
      <c r="C717" s="6" t="s">
        <v>16</v>
      </c>
      <c r="D717" s="6" t="s">
        <v>16</v>
      </c>
      <c r="E717" s="14" t="s">
        <v>33</v>
      </c>
      <c r="F717" s="44">
        <v>19230338</v>
      </c>
      <c r="G717" s="45">
        <v>45261</v>
      </c>
      <c r="H717" s="122" t="s">
        <v>1382</v>
      </c>
      <c r="I717" s="57" t="s">
        <v>1380</v>
      </c>
      <c r="J717" s="96" t="s">
        <v>1381</v>
      </c>
      <c r="K717" s="167">
        <v>208881</v>
      </c>
    </row>
    <row r="718" spans="1:11" s="7" customFormat="1" ht="13.5">
      <c r="A718" s="5" t="s">
        <v>2620</v>
      </c>
      <c r="B718" s="14" t="s">
        <v>15</v>
      </c>
      <c r="C718" s="6" t="s">
        <v>16</v>
      </c>
      <c r="D718" s="6" t="s">
        <v>16</v>
      </c>
      <c r="E718" s="14" t="s">
        <v>33</v>
      </c>
      <c r="F718" s="44">
        <v>19230339</v>
      </c>
      <c r="G718" s="45">
        <v>45261</v>
      </c>
      <c r="H718" s="122" t="s">
        <v>1383</v>
      </c>
      <c r="I718" s="57" t="s">
        <v>1384</v>
      </c>
      <c r="J718" s="96" t="s">
        <v>1385</v>
      </c>
      <c r="K718" s="167">
        <v>458150</v>
      </c>
    </row>
    <row r="719" spans="1:11" s="7" customFormat="1" ht="13.5">
      <c r="A719" s="5" t="s">
        <v>2620</v>
      </c>
      <c r="B719" s="8" t="s">
        <v>20</v>
      </c>
      <c r="C719" s="6" t="s">
        <v>16</v>
      </c>
      <c r="D719" s="6" t="s">
        <v>16</v>
      </c>
      <c r="E719" s="13" t="s">
        <v>1</v>
      </c>
      <c r="F719" s="44">
        <v>13148918</v>
      </c>
      <c r="G719" s="45">
        <v>45264</v>
      </c>
      <c r="H719" s="77" t="s">
        <v>1386</v>
      </c>
      <c r="I719" s="57" t="s">
        <v>1387</v>
      </c>
      <c r="J719" s="96" t="s">
        <v>1388</v>
      </c>
      <c r="K719" s="167">
        <v>52860</v>
      </c>
    </row>
    <row r="720" spans="1:11" s="7" customFormat="1" ht="27">
      <c r="A720" s="5" t="s">
        <v>2620</v>
      </c>
      <c r="B720" s="5" t="s">
        <v>3</v>
      </c>
      <c r="C720" s="122" t="s">
        <v>586</v>
      </c>
      <c r="D720" s="123">
        <v>44204</v>
      </c>
      <c r="E720" s="14" t="s">
        <v>33</v>
      </c>
      <c r="F720" s="44">
        <v>19230340</v>
      </c>
      <c r="G720" s="45">
        <v>45265</v>
      </c>
      <c r="H720" s="122" t="s">
        <v>1389</v>
      </c>
      <c r="I720" s="14" t="s">
        <v>34</v>
      </c>
      <c r="J720" s="58" t="s">
        <v>35</v>
      </c>
      <c r="K720" s="167">
        <v>75894</v>
      </c>
    </row>
    <row r="721" spans="1:11" s="7" customFormat="1" ht="13.5">
      <c r="A721" s="5" t="s">
        <v>2620</v>
      </c>
      <c r="B721" s="14" t="s">
        <v>15</v>
      </c>
      <c r="C721" s="6" t="s">
        <v>16</v>
      </c>
      <c r="D721" s="6" t="s">
        <v>16</v>
      </c>
      <c r="E721" s="14" t="s">
        <v>33</v>
      </c>
      <c r="F721" s="44">
        <v>19230341</v>
      </c>
      <c r="G721" s="45">
        <v>45265</v>
      </c>
      <c r="H721" s="77" t="s">
        <v>1390</v>
      </c>
      <c r="I721" s="57" t="s">
        <v>1391</v>
      </c>
      <c r="J721" s="96" t="s">
        <v>1392</v>
      </c>
      <c r="K721" s="167">
        <v>557527</v>
      </c>
    </row>
    <row r="722" spans="1:11" s="7" customFormat="1" ht="27">
      <c r="A722" s="5" t="s">
        <v>2620</v>
      </c>
      <c r="B722" s="5" t="s">
        <v>0</v>
      </c>
      <c r="C722" s="6" t="s">
        <v>16</v>
      </c>
      <c r="D722" s="6" t="s">
        <v>16</v>
      </c>
      <c r="E722" s="14" t="s">
        <v>33</v>
      </c>
      <c r="F722" s="44">
        <v>19230345</v>
      </c>
      <c r="G722" s="45">
        <v>45265</v>
      </c>
      <c r="H722" s="77" t="s">
        <v>1393</v>
      </c>
      <c r="I722" s="57" t="s">
        <v>1394</v>
      </c>
      <c r="J722" s="96" t="s">
        <v>1395</v>
      </c>
      <c r="K722" s="167">
        <v>497215</v>
      </c>
    </row>
    <row r="723" spans="1:11" s="7" customFormat="1" ht="27">
      <c r="A723" s="5" t="s">
        <v>2620</v>
      </c>
      <c r="B723" s="5" t="s">
        <v>0</v>
      </c>
      <c r="C723" s="6" t="s">
        <v>16</v>
      </c>
      <c r="D723" s="6" t="s">
        <v>16</v>
      </c>
      <c r="E723" s="14" t="s">
        <v>33</v>
      </c>
      <c r="F723" s="44">
        <v>19230346</v>
      </c>
      <c r="G723" s="45">
        <v>45265</v>
      </c>
      <c r="H723" s="77" t="s">
        <v>1396</v>
      </c>
      <c r="I723" s="57" t="s">
        <v>1387</v>
      </c>
      <c r="J723" s="96" t="s">
        <v>1388</v>
      </c>
      <c r="K723" s="167">
        <v>622000</v>
      </c>
    </row>
    <row r="724" spans="1:11" s="7" customFormat="1" ht="27">
      <c r="A724" s="5" t="s">
        <v>2620</v>
      </c>
      <c r="B724" s="5" t="s">
        <v>3</v>
      </c>
      <c r="C724" s="122" t="s">
        <v>586</v>
      </c>
      <c r="D724" s="123">
        <v>44204</v>
      </c>
      <c r="E724" s="14" t="s">
        <v>33</v>
      </c>
      <c r="F724" s="44">
        <v>19230342</v>
      </c>
      <c r="G724" s="45">
        <v>45268</v>
      </c>
      <c r="H724" s="122" t="s">
        <v>1389</v>
      </c>
      <c r="I724" s="14" t="s">
        <v>34</v>
      </c>
      <c r="J724" s="58" t="s">
        <v>35</v>
      </c>
      <c r="K724" s="167">
        <v>397580</v>
      </c>
    </row>
    <row r="725" spans="1:11" s="7" customFormat="1" ht="13.5">
      <c r="A725" s="5" t="s">
        <v>2620</v>
      </c>
      <c r="B725" s="14" t="s">
        <v>15</v>
      </c>
      <c r="C725" s="6" t="s">
        <v>16</v>
      </c>
      <c r="D725" s="6" t="s">
        <v>16</v>
      </c>
      <c r="E725" s="14" t="s">
        <v>33</v>
      </c>
      <c r="F725" s="44">
        <v>19230343</v>
      </c>
      <c r="G725" s="45">
        <v>45268</v>
      </c>
      <c r="H725" s="77" t="s">
        <v>1397</v>
      </c>
      <c r="I725" s="57" t="s">
        <v>1391</v>
      </c>
      <c r="J725" s="96" t="s">
        <v>1392</v>
      </c>
      <c r="K725" s="167">
        <v>900062</v>
      </c>
    </row>
    <row r="726" spans="1:11" s="7" customFormat="1" ht="27">
      <c r="A726" s="5" t="s">
        <v>2620</v>
      </c>
      <c r="B726" s="14" t="s">
        <v>15</v>
      </c>
      <c r="C726" s="6" t="s">
        <v>16</v>
      </c>
      <c r="D726" s="6" t="s">
        <v>16</v>
      </c>
      <c r="E726" s="14" t="s">
        <v>33</v>
      </c>
      <c r="F726" s="44">
        <v>19230344</v>
      </c>
      <c r="G726" s="45">
        <v>45268</v>
      </c>
      <c r="H726" s="77" t="s">
        <v>1398</v>
      </c>
      <c r="I726" s="57" t="s">
        <v>1384</v>
      </c>
      <c r="J726" s="96" t="s">
        <v>1385</v>
      </c>
      <c r="K726" s="167">
        <v>273700</v>
      </c>
    </row>
    <row r="727" spans="1:11" s="7" customFormat="1" ht="27">
      <c r="A727" s="5" t="s">
        <v>2620</v>
      </c>
      <c r="B727" s="5" t="s">
        <v>3</v>
      </c>
      <c r="C727" s="122" t="s">
        <v>586</v>
      </c>
      <c r="D727" s="123">
        <v>44204</v>
      </c>
      <c r="E727" s="14" t="s">
        <v>33</v>
      </c>
      <c r="F727" s="44">
        <v>19230347</v>
      </c>
      <c r="G727" s="45">
        <v>45271</v>
      </c>
      <c r="H727" s="122" t="s">
        <v>1389</v>
      </c>
      <c r="I727" s="14" t="s">
        <v>34</v>
      </c>
      <c r="J727" s="58" t="s">
        <v>35</v>
      </c>
      <c r="K727" s="167">
        <v>501067</v>
      </c>
    </row>
    <row r="728" spans="1:11" s="7" customFormat="1" ht="13.5">
      <c r="A728" s="5" t="s">
        <v>2620</v>
      </c>
      <c r="B728" s="14" t="s">
        <v>15</v>
      </c>
      <c r="C728" s="6" t="s">
        <v>16</v>
      </c>
      <c r="D728" s="6" t="s">
        <v>16</v>
      </c>
      <c r="E728" s="14" t="s">
        <v>33</v>
      </c>
      <c r="F728" s="44">
        <v>19230348</v>
      </c>
      <c r="G728" s="45">
        <v>45271</v>
      </c>
      <c r="H728" s="122" t="s">
        <v>1399</v>
      </c>
      <c r="I728" s="57" t="s">
        <v>1400</v>
      </c>
      <c r="J728" s="96" t="s">
        <v>1401</v>
      </c>
      <c r="K728" s="167">
        <v>420000</v>
      </c>
    </row>
    <row r="729" spans="1:11" s="7" customFormat="1" ht="13.5">
      <c r="A729" s="5" t="s">
        <v>2620</v>
      </c>
      <c r="B729" s="14" t="s">
        <v>15</v>
      </c>
      <c r="C729" s="6" t="s">
        <v>16</v>
      </c>
      <c r="D729" s="6" t="s">
        <v>16</v>
      </c>
      <c r="E729" s="14" t="s">
        <v>33</v>
      </c>
      <c r="F729" s="44">
        <v>19230349</v>
      </c>
      <c r="G729" s="45">
        <v>45271</v>
      </c>
      <c r="H729" s="122" t="s">
        <v>1402</v>
      </c>
      <c r="I729" s="57" t="s">
        <v>1403</v>
      </c>
      <c r="J729" s="96" t="s">
        <v>1404</v>
      </c>
      <c r="K729" s="167">
        <v>1071000</v>
      </c>
    </row>
    <row r="730" spans="1:11" s="7" customFormat="1" ht="13.5">
      <c r="A730" s="5" t="s">
        <v>2620</v>
      </c>
      <c r="B730" s="14" t="s">
        <v>15</v>
      </c>
      <c r="C730" s="6" t="s">
        <v>16</v>
      </c>
      <c r="D730" s="6" t="s">
        <v>16</v>
      </c>
      <c r="E730" s="14" t="s">
        <v>33</v>
      </c>
      <c r="F730" s="44">
        <v>19230350</v>
      </c>
      <c r="G730" s="45">
        <v>45272</v>
      </c>
      <c r="H730" s="122" t="s">
        <v>1405</v>
      </c>
      <c r="I730" s="57" t="s">
        <v>312</v>
      </c>
      <c r="J730" s="96" t="s">
        <v>313</v>
      </c>
      <c r="K730" s="167">
        <v>3110184</v>
      </c>
    </row>
    <row r="731" spans="1:11" s="7" customFormat="1" ht="13.5">
      <c r="A731" s="5" t="s">
        <v>2620</v>
      </c>
      <c r="B731" s="84" t="s">
        <v>346</v>
      </c>
      <c r="C731" s="6" t="s">
        <v>16</v>
      </c>
      <c r="D731" s="6" t="s">
        <v>16</v>
      </c>
      <c r="E731" s="14" t="s">
        <v>33</v>
      </c>
      <c r="F731" s="44">
        <v>19230351</v>
      </c>
      <c r="G731" s="45">
        <v>45272</v>
      </c>
      <c r="H731" s="122" t="s">
        <v>1406</v>
      </c>
      <c r="I731" s="57" t="s">
        <v>312</v>
      </c>
      <c r="J731" s="96" t="s">
        <v>313</v>
      </c>
      <c r="K731" s="167">
        <v>3055242</v>
      </c>
    </row>
    <row r="732" spans="1:11" s="7" customFormat="1" ht="13.5">
      <c r="A732" s="5" t="s">
        <v>2620</v>
      </c>
      <c r="B732" s="8" t="s">
        <v>20</v>
      </c>
      <c r="C732" s="6" t="s">
        <v>16</v>
      </c>
      <c r="D732" s="6" t="s">
        <v>16</v>
      </c>
      <c r="E732" s="13" t="s">
        <v>1</v>
      </c>
      <c r="F732" s="44">
        <v>8470964</v>
      </c>
      <c r="G732" s="45">
        <v>45272</v>
      </c>
      <c r="H732" s="77" t="s">
        <v>1407</v>
      </c>
      <c r="I732" s="84" t="s">
        <v>949</v>
      </c>
      <c r="J732" s="125" t="s">
        <v>950</v>
      </c>
      <c r="K732" s="167">
        <v>1313800</v>
      </c>
    </row>
    <row r="733" spans="1:11" s="7" customFormat="1" ht="13.5">
      <c r="A733" s="5" t="s">
        <v>2620</v>
      </c>
      <c r="B733" s="8" t="s">
        <v>20</v>
      </c>
      <c r="C733" s="6" t="s">
        <v>16</v>
      </c>
      <c r="D733" s="6" t="s">
        <v>16</v>
      </c>
      <c r="E733" s="13" t="s">
        <v>1</v>
      </c>
      <c r="F733" s="44">
        <v>8470355</v>
      </c>
      <c r="G733" s="45">
        <v>45272</v>
      </c>
      <c r="H733" s="77" t="s">
        <v>1408</v>
      </c>
      <c r="I733" s="84" t="s">
        <v>949</v>
      </c>
      <c r="J733" s="125" t="s">
        <v>950</v>
      </c>
      <c r="K733" s="167">
        <v>880400</v>
      </c>
    </row>
    <row r="734" spans="1:11" s="7" customFormat="1" ht="13.5">
      <c r="A734" s="5" t="s">
        <v>2620</v>
      </c>
      <c r="B734" s="8" t="s">
        <v>20</v>
      </c>
      <c r="C734" s="6" t="s">
        <v>16</v>
      </c>
      <c r="D734" s="6" t="s">
        <v>16</v>
      </c>
      <c r="E734" s="13" t="s">
        <v>1</v>
      </c>
      <c r="F734" s="44">
        <v>12957600</v>
      </c>
      <c r="G734" s="45">
        <v>45274</v>
      </c>
      <c r="H734" s="77" t="s">
        <v>1409</v>
      </c>
      <c r="I734" s="84" t="s">
        <v>985</v>
      </c>
      <c r="J734" s="125" t="s">
        <v>408</v>
      </c>
      <c r="K734" s="167">
        <v>178545</v>
      </c>
    </row>
    <row r="735" spans="1:11" s="7" customFormat="1" ht="13.5">
      <c r="A735" s="5" t="s">
        <v>2620</v>
      </c>
      <c r="B735" s="84" t="s">
        <v>346</v>
      </c>
      <c r="C735" s="6" t="s">
        <v>16</v>
      </c>
      <c r="D735" s="6" t="s">
        <v>16</v>
      </c>
      <c r="E735" s="14" t="s">
        <v>33</v>
      </c>
      <c r="F735" s="44">
        <v>19230353</v>
      </c>
      <c r="G735" s="45">
        <v>45278</v>
      </c>
      <c r="H735" s="77" t="s">
        <v>1410</v>
      </c>
      <c r="I735" s="84" t="s">
        <v>853</v>
      </c>
      <c r="J735" s="126" t="s">
        <v>381</v>
      </c>
      <c r="K735" s="167">
        <v>2793049</v>
      </c>
    </row>
    <row r="736" spans="1:11" s="7" customFormat="1" ht="13.5">
      <c r="A736" s="5" t="s">
        <v>2620</v>
      </c>
      <c r="B736" s="14" t="s">
        <v>15</v>
      </c>
      <c r="C736" s="6" t="s">
        <v>16</v>
      </c>
      <c r="D736" s="6" t="s">
        <v>16</v>
      </c>
      <c r="E736" s="14" t="s">
        <v>33</v>
      </c>
      <c r="F736" s="44">
        <v>19230354</v>
      </c>
      <c r="G736" s="45">
        <v>45279</v>
      </c>
      <c r="H736" s="77" t="s">
        <v>1411</v>
      </c>
      <c r="I736" s="57" t="s">
        <v>1412</v>
      </c>
      <c r="J736" s="96" t="s">
        <v>1413</v>
      </c>
      <c r="K736" s="167">
        <v>2674377</v>
      </c>
    </row>
    <row r="737" spans="1:11" s="7" customFormat="1" ht="13.5">
      <c r="A737" s="5" t="s">
        <v>2620</v>
      </c>
      <c r="B737" s="14" t="s">
        <v>15</v>
      </c>
      <c r="C737" s="6" t="s">
        <v>16</v>
      </c>
      <c r="D737" s="6" t="s">
        <v>16</v>
      </c>
      <c r="E737" s="14" t="s">
        <v>33</v>
      </c>
      <c r="F737" s="44">
        <v>19230355</v>
      </c>
      <c r="G737" s="45">
        <v>45280</v>
      </c>
      <c r="H737" s="77" t="s">
        <v>1414</v>
      </c>
      <c r="I737" s="57" t="s">
        <v>1415</v>
      </c>
      <c r="J737" s="96" t="s">
        <v>1416</v>
      </c>
      <c r="K737" s="167">
        <v>1535100</v>
      </c>
    </row>
    <row r="738" spans="1:11" s="7" customFormat="1" ht="13.5">
      <c r="A738" s="5" t="s">
        <v>2620</v>
      </c>
      <c r="B738" s="14" t="s">
        <v>15</v>
      </c>
      <c r="C738" s="6" t="s">
        <v>16</v>
      </c>
      <c r="D738" s="6" t="s">
        <v>16</v>
      </c>
      <c r="E738" s="14" t="s">
        <v>33</v>
      </c>
      <c r="F738" s="44">
        <v>19230356</v>
      </c>
      <c r="G738" s="45">
        <v>45280</v>
      </c>
      <c r="H738" s="77" t="s">
        <v>1417</v>
      </c>
      <c r="I738" s="57" t="s">
        <v>1418</v>
      </c>
      <c r="J738" s="96" t="s">
        <v>1419</v>
      </c>
      <c r="K738" s="167">
        <v>52980</v>
      </c>
    </row>
    <row r="739" spans="1:11" s="7" customFormat="1" ht="13.5">
      <c r="A739" s="5" t="s">
        <v>2620</v>
      </c>
      <c r="B739" s="14" t="s">
        <v>15</v>
      </c>
      <c r="C739" s="6" t="s">
        <v>16</v>
      </c>
      <c r="D739" s="6" t="s">
        <v>16</v>
      </c>
      <c r="E739" s="14" t="s">
        <v>33</v>
      </c>
      <c r="F739" s="44">
        <v>19230357</v>
      </c>
      <c r="G739" s="45">
        <v>45280</v>
      </c>
      <c r="H739" s="77" t="s">
        <v>1420</v>
      </c>
      <c r="I739" s="57" t="s">
        <v>1421</v>
      </c>
      <c r="J739" s="96" t="s">
        <v>1422</v>
      </c>
      <c r="K739" s="167">
        <v>547400</v>
      </c>
    </row>
    <row r="740" spans="1:11" s="7" customFormat="1" ht="27">
      <c r="A740" s="5" t="s">
        <v>2620</v>
      </c>
      <c r="B740" s="5" t="s">
        <v>3</v>
      </c>
      <c r="C740" s="122" t="s">
        <v>586</v>
      </c>
      <c r="D740" s="123">
        <v>44204</v>
      </c>
      <c r="E740" s="14" t="s">
        <v>33</v>
      </c>
      <c r="F740" s="44">
        <v>19230358</v>
      </c>
      <c r="G740" s="45">
        <v>45280</v>
      </c>
      <c r="H740" s="122" t="s">
        <v>1389</v>
      </c>
      <c r="I740" s="14" t="s">
        <v>34</v>
      </c>
      <c r="J740" s="58" t="s">
        <v>35</v>
      </c>
      <c r="K740" s="167">
        <v>171787</v>
      </c>
    </row>
    <row r="741" spans="1:11" s="7" customFormat="1" ht="13.5">
      <c r="A741" s="5" t="s">
        <v>2620</v>
      </c>
      <c r="B741" s="84" t="s">
        <v>346</v>
      </c>
      <c r="C741" s="6" t="s">
        <v>16</v>
      </c>
      <c r="D741" s="6" t="s">
        <v>16</v>
      </c>
      <c r="E741" s="14" t="s">
        <v>33</v>
      </c>
      <c r="F741" s="44">
        <v>19230359</v>
      </c>
      <c r="G741" s="45">
        <v>45280</v>
      </c>
      <c r="H741" s="77" t="s">
        <v>1405</v>
      </c>
      <c r="I741" s="57" t="s">
        <v>312</v>
      </c>
      <c r="J741" s="96" t="s">
        <v>313</v>
      </c>
      <c r="K741" s="167">
        <v>315529</v>
      </c>
    </row>
    <row r="742" spans="1:11" s="7" customFormat="1" ht="13.5">
      <c r="A742" s="5" t="s">
        <v>2620</v>
      </c>
      <c r="B742" s="14" t="s">
        <v>15</v>
      </c>
      <c r="C742" s="6" t="s">
        <v>16</v>
      </c>
      <c r="D742" s="6" t="s">
        <v>16</v>
      </c>
      <c r="E742" s="14" t="s">
        <v>33</v>
      </c>
      <c r="F742" s="44">
        <v>19230361</v>
      </c>
      <c r="G742" s="45">
        <v>45281</v>
      </c>
      <c r="H742" s="77" t="s">
        <v>1423</v>
      </c>
      <c r="I742" s="57" t="s">
        <v>1424</v>
      </c>
      <c r="J742" s="96" t="s">
        <v>1425</v>
      </c>
      <c r="K742" s="167">
        <v>142800</v>
      </c>
    </row>
    <row r="743" spans="1:11" s="7" customFormat="1" ht="13.5">
      <c r="A743" s="5" t="s">
        <v>2620</v>
      </c>
      <c r="B743" s="84" t="s">
        <v>346</v>
      </c>
      <c r="C743" s="6" t="s">
        <v>16</v>
      </c>
      <c r="D743" s="6" t="s">
        <v>16</v>
      </c>
      <c r="E743" s="14" t="s">
        <v>33</v>
      </c>
      <c r="F743" s="44">
        <v>19230363</v>
      </c>
      <c r="G743" s="45">
        <v>45282</v>
      </c>
      <c r="H743" s="77" t="s">
        <v>1426</v>
      </c>
      <c r="I743" s="57" t="s">
        <v>312</v>
      </c>
      <c r="J743" s="96" t="s">
        <v>313</v>
      </c>
      <c r="K743" s="167">
        <v>1655403</v>
      </c>
    </row>
    <row r="744" spans="1:11" s="7" customFormat="1" ht="27">
      <c r="A744" s="5" t="s">
        <v>2620</v>
      </c>
      <c r="B744" s="8" t="s">
        <v>20</v>
      </c>
      <c r="C744" s="6" t="s">
        <v>16</v>
      </c>
      <c r="D744" s="6" t="s">
        <v>16</v>
      </c>
      <c r="E744" s="13" t="s">
        <v>2</v>
      </c>
      <c r="F744" s="44">
        <v>27914573</v>
      </c>
      <c r="G744" s="45">
        <v>45282</v>
      </c>
      <c r="H744" s="77" t="s">
        <v>1427</v>
      </c>
      <c r="I744" s="57" t="s">
        <v>1428</v>
      </c>
      <c r="J744" s="96" t="s">
        <v>967</v>
      </c>
      <c r="K744" s="167">
        <v>23650</v>
      </c>
    </row>
    <row r="745" spans="1:11" s="7" customFormat="1" ht="13.5">
      <c r="A745" s="5" t="s">
        <v>2620</v>
      </c>
      <c r="B745" s="14" t="s">
        <v>15</v>
      </c>
      <c r="C745" s="6" t="s">
        <v>16</v>
      </c>
      <c r="D745" s="6" t="s">
        <v>16</v>
      </c>
      <c r="E745" s="14" t="s">
        <v>33</v>
      </c>
      <c r="F745" s="44">
        <v>19230364</v>
      </c>
      <c r="G745" s="45">
        <v>45286</v>
      </c>
      <c r="H745" s="122" t="s">
        <v>1429</v>
      </c>
      <c r="I745" s="57" t="s">
        <v>1430</v>
      </c>
      <c r="J745" s="96" t="s">
        <v>1431</v>
      </c>
      <c r="K745" s="167">
        <v>69990</v>
      </c>
    </row>
    <row r="746" spans="1:11" s="7" customFormat="1" ht="13.5">
      <c r="A746" s="5" t="s">
        <v>2620</v>
      </c>
      <c r="B746" s="14" t="s">
        <v>15</v>
      </c>
      <c r="C746" s="6" t="s">
        <v>16</v>
      </c>
      <c r="D746" s="6" t="s">
        <v>16</v>
      </c>
      <c r="E746" s="14" t="s">
        <v>33</v>
      </c>
      <c r="F746" s="44">
        <v>19230365</v>
      </c>
      <c r="G746" s="45">
        <v>45287</v>
      </c>
      <c r="H746" s="122" t="s">
        <v>1432</v>
      </c>
      <c r="I746" s="57" t="s">
        <v>1433</v>
      </c>
      <c r="J746" s="96" t="s">
        <v>1434</v>
      </c>
      <c r="K746" s="167">
        <v>495040</v>
      </c>
    </row>
    <row r="747" spans="1:11" s="7" customFormat="1" ht="13.5">
      <c r="A747" s="5" t="s">
        <v>2620</v>
      </c>
      <c r="B747" s="14" t="s">
        <v>15</v>
      </c>
      <c r="C747" s="6" t="s">
        <v>16</v>
      </c>
      <c r="D747" s="6" t="s">
        <v>16</v>
      </c>
      <c r="E747" s="14" t="s">
        <v>33</v>
      </c>
      <c r="F747" s="44">
        <v>19230366</v>
      </c>
      <c r="G747" s="45">
        <v>45287</v>
      </c>
      <c r="H747" s="122" t="s">
        <v>1435</v>
      </c>
      <c r="I747" s="57" t="s">
        <v>1415</v>
      </c>
      <c r="J747" s="96" t="s">
        <v>1416</v>
      </c>
      <c r="K747" s="167">
        <v>71400</v>
      </c>
    </row>
    <row r="748" spans="1:11" s="7" customFormat="1" ht="13.5">
      <c r="A748" s="5" t="s">
        <v>2620</v>
      </c>
      <c r="B748" s="14" t="s">
        <v>15</v>
      </c>
      <c r="C748" s="6" t="s">
        <v>16</v>
      </c>
      <c r="D748" s="6" t="s">
        <v>16</v>
      </c>
      <c r="E748" s="14" t="s">
        <v>33</v>
      </c>
      <c r="F748" s="44">
        <v>19230367</v>
      </c>
      <c r="G748" s="45">
        <v>45287</v>
      </c>
      <c r="H748" s="122" t="s">
        <v>1436</v>
      </c>
      <c r="I748" s="57" t="s">
        <v>1430</v>
      </c>
      <c r="J748" s="96" t="s">
        <v>1437</v>
      </c>
      <c r="K748" s="167">
        <v>271831</v>
      </c>
    </row>
    <row r="749" spans="1:11" s="7" customFormat="1" ht="13.5">
      <c r="A749" s="5" t="s">
        <v>2620</v>
      </c>
      <c r="B749" s="14" t="s">
        <v>15</v>
      </c>
      <c r="C749" s="6" t="s">
        <v>16</v>
      </c>
      <c r="D749" s="6" t="s">
        <v>16</v>
      </c>
      <c r="E749" s="14" t="s">
        <v>33</v>
      </c>
      <c r="F749" s="44">
        <v>19230368</v>
      </c>
      <c r="G749" s="45">
        <v>45288</v>
      </c>
      <c r="H749" s="122" t="s">
        <v>1438</v>
      </c>
      <c r="I749" s="57" t="s">
        <v>1439</v>
      </c>
      <c r="J749" s="96" t="s">
        <v>1440</v>
      </c>
      <c r="K749" s="167">
        <v>559300</v>
      </c>
    </row>
    <row r="750" spans="1:11" s="7" customFormat="1" ht="13.5">
      <c r="A750" s="5" t="s">
        <v>2620</v>
      </c>
      <c r="B750" s="14" t="s">
        <v>15</v>
      </c>
      <c r="C750" s="6" t="s">
        <v>16</v>
      </c>
      <c r="D750" s="6" t="s">
        <v>16</v>
      </c>
      <c r="E750" s="14" t="s">
        <v>33</v>
      </c>
      <c r="F750" s="44">
        <v>19230369</v>
      </c>
      <c r="G750" s="45">
        <v>45288</v>
      </c>
      <c r="H750" s="122" t="s">
        <v>1441</v>
      </c>
      <c r="I750" s="57" t="s">
        <v>1424</v>
      </c>
      <c r="J750" s="96" t="s">
        <v>1425</v>
      </c>
      <c r="K750" s="167">
        <v>774902</v>
      </c>
    </row>
    <row r="751" spans="1:11" s="7" customFormat="1" ht="27">
      <c r="A751" s="5" t="s">
        <v>2620</v>
      </c>
      <c r="B751" s="5" t="s">
        <v>0</v>
      </c>
      <c r="C751" s="6" t="s">
        <v>16</v>
      </c>
      <c r="D751" s="6" t="s">
        <v>16</v>
      </c>
      <c r="E751" s="14" t="s">
        <v>33</v>
      </c>
      <c r="F751" s="44">
        <v>19230370</v>
      </c>
      <c r="G751" s="45">
        <v>45288</v>
      </c>
      <c r="H751" s="122" t="s">
        <v>1442</v>
      </c>
      <c r="I751" s="57" t="s">
        <v>1387</v>
      </c>
      <c r="J751" s="96" t="s">
        <v>1388</v>
      </c>
      <c r="K751" s="167">
        <v>4133694</v>
      </c>
    </row>
    <row r="752" spans="1:11" s="7" customFormat="1" ht="27">
      <c r="A752" s="5" t="s">
        <v>2620</v>
      </c>
      <c r="B752" s="8" t="s">
        <v>20</v>
      </c>
      <c r="C752" s="6" t="s">
        <v>16</v>
      </c>
      <c r="D752" s="6" t="s">
        <v>16</v>
      </c>
      <c r="E752" s="13" t="s">
        <v>2</v>
      </c>
      <c r="F752" s="44">
        <v>61637291</v>
      </c>
      <c r="G752" s="45">
        <v>45288</v>
      </c>
      <c r="H752" s="77" t="s">
        <v>1443</v>
      </c>
      <c r="I752" s="84" t="s">
        <v>949</v>
      </c>
      <c r="J752" s="125" t="s">
        <v>950</v>
      </c>
      <c r="K752" s="167">
        <v>114900</v>
      </c>
    </row>
    <row r="753" spans="1:11" s="7" customFormat="1" ht="13.5">
      <c r="A753" s="5" t="s">
        <v>2620</v>
      </c>
      <c r="B753" s="8" t="s">
        <v>20</v>
      </c>
      <c r="C753" s="6" t="s">
        <v>16</v>
      </c>
      <c r="D753" s="6" t="s">
        <v>16</v>
      </c>
      <c r="E753" s="13" t="s">
        <v>1</v>
      </c>
      <c r="F753" s="44">
        <v>2589402</v>
      </c>
      <c r="G753" s="45">
        <v>45291</v>
      </c>
      <c r="H753" s="77" t="s">
        <v>1444</v>
      </c>
      <c r="I753" s="13" t="s">
        <v>26</v>
      </c>
      <c r="J753" s="10" t="s">
        <v>27</v>
      </c>
      <c r="K753" s="167">
        <v>197407</v>
      </c>
    </row>
    <row r="754" spans="1:11" s="7" customFormat="1" ht="27">
      <c r="A754" s="5" t="s">
        <v>2620</v>
      </c>
      <c r="B754" s="8" t="s">
        <v>20</v>
      </c>
      <c r="C754" s="6" t="s">
        <v>16</v>
      </c>
      <c r="D754" s="6" t="s">
        <v>16</v>
      </c>
      <c r="E754" s="13" t="s">
        <v>1</v>
      </c>
      <c r="F754" s="44">
        <v>8499324</v>
      </c>
      <c r="G754" s="45">
        <v>45291</v>
      </c>
      <c r="H754" s="77" t="s">
        <v>1445</v>
      </c>
      <c r="I754" s="84" t="s">
        <v>949</v>
      </c>
      <c r="J754" s="125" t="s">
        <v>950</v>
      </c>
      <c r="K754" s="167">
        <v>68900</v>
      </c>
    </row>
    <row r="755" spans="1:11" s="7" customFormat="1" ht="13.5">
      <c r="A755" s="5" t="s">
        <v>2620</v>
      </c>
      <c r="B755" s="8" t="s">
        <v>20</v>
      </c>
      <c r="C755" s="6" t="s">
        <v>16</v>
      </c>
      <c r="D755" s="6" t="s">
        <v>16</v>
      </c>
      <c r="E755" s="13" t="s">
        <v>1</v>
      </c>
      <c r="F755" s="44">
        <v>8495649</v>
      </c>
      <c r="G755" s="45">
        <v>45291</v>
      </c>
      <c r="H755" s="77" t="s">
        <v>1446</v>
      </c>
      <c r="I755" s="84" t="s">
        <v>949</v>
      </c>
      <c r="J755" s="125" t="s">
        <v>950</v>
      </c>
      <c r="K755" s="167">
        <v>148200</v>
      </c>
    </row>
    <row r="756" spans="1:11" s="7" customFormat="1" ht="13.5">
      <c r="A756" s="5" t="s">
        <v>2620</v>
      </c>
      <c r="B756" s="8" t="s">
        <v>20</v>
      </c>
      <c r="C756" s="6" t="s">
        <v>16</v>
      </c>
      <c r="D756" s="6" t="s">
        <v>16</v>
      </c>
      <c r="E756" s="13" t="s">
        <v>1</v>
      </c>
      <c r="F756" s="44">
        <v>8493913</v>
      </c>
      <c r="G756" s="45">
        <v>45291</v>
      </c>
      <c r="H756" s="77" t="s">
        <v>1447</v>
      </c>
      <c r="I756" s="84" t="s">
        <v>949</v>
      </c>
      <c r="J756" s="125" t="s">
        <v>950</v>
      </c>
      <c r="K756" s="167">
        <v>35000</v>
      </c>
    </row>
    <row r="757" spans="1:11" s="7" customFormat="1" ht="13.5">
      <c r="A757" s="5" t="s">
        <v>2620</v>
      </c>
      <c r="B757" s="8" t="s">
        <v>20</v>
      </c>
      <c r="C757" s="6" t="s">
        <v>16</v>
      </c>
      <c r="D757" s="6" t="s">
        <v>16</v>
      </c>
      <c r="E757" s="13" t="s">
        <v>2</v>
      </c>
      <c r="F757" s="44">
        <v>61640771</v>
      </c>
      <c r="G757" s="45">
        <v>45291</v>
      </c>
      <c r="H757" s="77" t="s">
        <v>1448</v>
      </c>
      <c r="I757" s="84" t="s">
        <v>949</v>
      </c>
      <c r="J757" s="125" t="s">
        <v>950</v>
      </c>
      <c r="K757" s="167">
        <v>121200</v>
      </c>
    </row>
    <row r="758" spans="1:11" s="7" customFormat="1" ht="13.5">
      <c r="A758" s="5" t="s">
        <v>2620</v>
      </c>
      <c r="B758" s="8" t="s">
        <v>20</v>
      </c>
      <c r="C758" s="6" t="s">
        <v>16</v>
      </c>
      <c r="D758" s="6" t="s">
        <v>16</v>
      </c>
      <c r="E758" s="13" t="s">
        <v>2</v>
      </c>
      <c r="F758" s="44">
        <v>61643374</v>
      </c>
      <c r="G758" s="45">
        <v>45291</v>
      </c>
      <c r="H758" s="77" t="s">
        <v>1449</v>
      </c>
      <c r="I758" s="84" t="s">
        <v>949</v>
      </c>
      <c r="J758" s="125" t="s">
        <v>950</v>
      </c>
      <c r="K758" s="167">
        <v>111300</v>
      </c>
    </row>
    <row r="759" spans="1:11" s="7" customFormat="1" ht="13.5">
      <c r="A759" s="5" t="s">
        <v>2620</v>
      </c>
      <c r="B759" s="8" t="s">
        <v>20</v>
      </c>
      <c r="C759" s="6" t="s">
        <v>16</v>
      </c>
      <c r="D759" s="6" t="s">
        <v>16</v>
      </c>
      <c r="E759" s="13" t="s">
        <v>1</v>
      </c>
      <c r="F759" s="44">
        <v>8500847</v>
      </c>
      <c r="G759" s="45">
        <v>45291</v>
      </c>
      <c r="H759" s="77" t="s">
        <v>1450</v>
      </c>
      <c r="I759" s="84" t="s">
        <v>949</v>
      </c>
      <c r="J759" s="125" t="s">
        <v>950</v>
      </c>
      <c r="K759" s="167">
        <v>33400</v>
      </c>
    </row>
    <row r="760" spans="1:11" s="7" customFormat="1" ht="13.5">
      <c r="A760" s="5" t="s">
        <v>2620</v>
      </c>
      <c r="B760" s="8" t="s">
        <v>20</v>
      </c>
      <c r="C760" s="6" t="s">
        <v>16</v>
      </c>
      <c r="D760" s="6" t="s">
        <v>16</v>
      </c>
      <c r="E760" s="13" t="s">
        <v>1</v>
      </c>
      <c r="F760" s="44">
        <v>8496043</v>
      </c>
      <c r="G760" s="45">
        <v>45291</v>
      </c>
      <c r="H760" s="77" t="s">
        <v>1451</v>
      </c>
      <c r="I760" s="84" t="s">
        <v>949</v>
      </c>
      <c r="J760" s="125" t="s">
        <v>950</v>
      </c>
      <c r="K760" s="167">
        <v>227400</v>
      </c>
    </row>
    <row r="761" spans="1:11" s="7" customFormat="1" ht="13.5">
      <c r="A761" s="5" t="s">
        <v>2620</v>
      </c>
      <c r="B761" s="8" t="s">
        <v>20</v>
      </c>
      <c r="C761" s="6" t="s">
        <v>16</v>
      </c>
      <c r="D761" s="6" t="s">
        <v>16</v>
      </c>
      <c r="E761" s="13" t="s">
        <v>1</v>
      </c>
      <c r="F761" s="44">
        <v>8496761</v>
      </c>
      <c r="G761" s="45">
        <v>45291</v>
      </c>
      <c r="H761" s="77" t="s">
        <v>1452</v>
      </c>
      <c r="I761" s="84" t="s">
        <v>949</v>
      </c>
      <c r="J761" s="125" t="s">
        <v>950</v>
      </c>
      <c r="K761" s="167">
        <v>38000</v>
      </c>
    </row>
    <row r="762" spans="1:11" s="7" customFormat="1" ht="13.5">
      <c r="A762" s="5" t="s">
        <v>2620</v>
      </c>
      <c r="B762" s="8" t="s">
        <v>20</v>
      </c>
      <c r="C762" s="6" t="s">
        <v>16</v>
      </c>
      <c r="D762" s="6" t="s">
        <v>16</v>
      </c>
      <c r="E762" s="13" t="s">
        <v>1</v>
      </c>
      <c r="F762" s="44">
        <v>8490347</v>
      </c>
      <c r="G762" s="45">
        <v>45291</v>
      </c>
      <c r="H762" s="77" t="s">
        <v>1453</v>
      </c>
      <c r="I762" s="84" t="s">
        <v>949</v>
      </c>
      <c r="J762" s="125" t="s">
        <v>950</v>
      </c>
      <c r="K762" s="167">
        <v>204400</v>
      </c>
    </row>
    <row r="763" spans="1:11" s="7" customFormat="1" ht="13.5">
      <c r="A763" s="5" t="s">
        <v>2620</v>
      </c>
      <c r="B763" s="8" t="s">
        <v>20</v>
      </c>
      <c r="C763" s="6" t="s">
        <v>16</v>
      </c>
      <c r="D763" s="6" t="s">
        <v>16</v>
      </c>
      <c r="E763" s="13" t="s">
        <v>1</v>
      </c>
      <c r="F763" s="44">
        <v>8496760</v>
      </c>
      <c r="G763" s="45">
        <v>45291</v>
      </c>
      <c r="H763" s="77" t="s">
        <v>1454</v>
      </c>
      <c r="I763" s="84" t="s">
        <v>949</v>
      </c>
      <c r="J763" s="125" t="s">
        <v>950</v>
      </c>
      <c r="K763" s="167">
        <v>182800</v>
      </c>
    </row>
    <row r="764" spans="1:11" s="7" customFormat="1" ht="13.5">
      <c r="A764" s="5" t="s">
        <v>2620</v>
      </c>
      <c r="B764" s="8" t="s">
        <v>20</v>
      </c>
      <c r="C764" s="6" t="s">
        <v>16</v>
      </c>
      <c r="D764" s="6" t="s">
        <v>16</v>
      </c>
      <c r="E764" s="13" t="s">
        <v>1</v>
      </c>
      <c r="F764" s="44">
        <v>8496311</v>
      </c>
      <c r="G764" s="45">
        <v>45291</v>
      </c>
      <c r="H764" s="77" t="s">
        <v>1455</v>
      </c>
      <c r="I764" s="84" t="s">
        <v>949</v>
      </c>
      <c r="J764" s="125" t="s">
        <v>950</v>
      </c>
      <c r="K764" s="167">
        <v>946000</v>
      </c>
    </row>
    <row r="765" spans="1:11" s="7" customFormat="1" ht="13.5">
      <c r="A765" s="5" t="s">
        <v>2620</v>
      </c>
      <c r="B765" s="8" t="s">
        <v>20</v>
      </c>
      <c r="C765" s="6" t="s">
        <v>16</v>
      </c>
      <c r="D765" s="6" t="s">
        <v>16</v>
      </c>
      <c r="E765" s="13" t="s">
        <v>2</v>
      </c>
      <c r="F765" s="44">
        <v>61239472</v>
      </c>
      <c r="G765" s="45">
        <v>45262</v>
      </c>
      <c r="H765" s="77" t="s">
        <v>1456</v>
      </c>
      <c r="I765" s="84" t="s">
        <v>949</v>
      </c>
      <c r="J765" s="125" t="s">
        <v>950</v>
      </c>
      <c r="K765" s="167">
        <v>111200</v>
      </c>
    </row>
    <row r="766" spans="1:11" s="7" customFormat="1" ht="27">
      <c r="A766" s="5" t="s">
        <v>2616</v>
      </c>
      <c r="B766" s="5" t="s">
        <v>3</v>
      </c>
      <c r="C766" s="122" t="s">
        <v>586</v>
      </c>
      <c r="D766" s="123">
        <v>44204</v>
      </c>
      <c r="E766" s="14" t="s">
        <v>33</v>
      </c>
      <c r="F766" s="125">
        <v>10230529</v>
      </c>
      <c r="G766" s="98">
        <v>45261</v>
      </c>
      <c r="H766" s="84" t="s">
        <v>825</v>
      </c>
      <c r="I766" s="14" t="s">
        <v>34</v>
      </c>
      <c r="J766" s="58" t="s">
        <v>35</v>
      </c>
      <c r="K766" s="151">
        <v>228105</v>
      </c>
    </row>
    <row r="767" spans="1:11" s="7" customFormat="1" ht="13.5">
      <c r="A767" s="5" t="s">
        <v>2616</v>
      </c>
      <c r="B767" s="14" t="s">
        <v>15</v>
      </c>
      <c r="C767" s="6" t="s">
        <v>16</v>
      </c>
      <c r="D767" s="6" t="s">
        <v>16</v>
      </c>
      <c r="E767" s="14" t="s">
        <v>33</v>
      </c>
      <c r="F767" s="125">
        <v>10230530</v>
      </c>
      <c r="G767" s="98">
        <v>45265</v>
      </c>
      <c r="H767" s="84" t="s">
        <v>827</v>
      </c>
      <c r="I767" s="57" t="s">
        <v>645</v>
      </c>
      <c r="J767" s="96" t="s">
        <v>646</v>
      </c>
      <c r="K767" s="151">
        <v>1842120</v>
      </c>
    </row>
    <row r="768" spans="1:11" s="7" customFormat="1" ht="27">
      <c r="A768" s="5" t="s">
        <v>2616</v>
      </c>
      <c r="B768" s="5" t="s">
        <v>3</v>
      </c>
      <c r="C768" s="122" t="s">
        <v>586</v>
      </c>
      <c r="D768" s="123">
        <v>44204</v>
      </c>
      <c r="E768" s="14" t="s">
        <v>33</v>
      </c>
      <c r="F768" s="125">
        <v>10230531</v>
      </c>
      <c r="G768" s="98">
        <v>45265</v>
      </c>
      <c r="H768" s="84" t="s">
        <v>828</v>
      </c>
      <c r="I768" s="14" t="s">
        <v>34</v>
      </c>
      <c r="J768" s="58" t="s">
        <v>35</v>
      </c>
      <c r="K768" s="151">
        <v>386588</v>
      </c>
    </row>
    <row r="769" spans="1:11" s="7" customFormat="1" ht="27">
      <c r="A769" s="5" t="s">
        <v>2616</v>
      </c>
      <c r="B769" s="5" t="s">
        <v>3</v>
      </c>
      <c r="C769" s="122" t="s">
        <v>586</v>
      </c>
      <c r="D769" s="123">
        <v>44204</v>
      </c>
      <c r="E769" s="14" t="s">
        <v>33</v>
      </c>
      <c r="F769" s="125">
        <v>10230532</v>
      </c>
      <c r="G769" s="98">
        <v>45265</v>
      </c>
      <c r="H769" s="84" t="s">
        <v>829</v>
      </c>
      <c r="I769" s="14" t="s">
        <v>34</v>
      </c>
      <c r="J769" s="58" t="s">
        <v>35</v>
      </c>
      <c r="K769" s="151">
        <v>138364</v>
      </c>
    </row>
    <row r="770" spans="1:11" s="7" customFormat="1" ht="13.5">
      <c r="A770" s="5" t="s">
        <v>2616</v>
      </c>
      <c r="B770" s="14" t="s">
        <v>15</v>
      </c>
      <c r="C770" s="6" t="s">
        <v>16</v>
      </c>
      <c r="D770" s="6" t="s">
        <v>16</v>
      </c>
      <c r="E770" s="14" t="s">
        <v>33</v>
      </c>
      <c r="F770" s="125">
        <v>10230533</v>
      </c>
      <c r="G770" s="98">
        <v>45267</v>
      </c>
      <c r="H770" s="84" t="s">
        <v>830</v>
      </c>
      <c r="I770" s="84" t="s">
        <v>831</v>
      </c>
      <c r="J770" s="125" t="s">
        <v>832</v>
      </c>
      <c r="K770" s="151">
        <v>101605</v>
      </c>
    </row>
    <row r="771" spans="1:11" s="7" customFormat="1" ht="27">
      <c r="A771" s="5" t="s">
        <v>2616</v>
      </c>
      <c r="B771" s="5" t="s">
        <v>3</v>
      </c>
      <c r="C771" s="122" t="s">
        <v>586</v>
      </c>
      <c r="D771" s="123">
        <v>44204</v>
      </c>
      <c r="E771" s="14" t="s">
        <v>33</v>
      </c>
      <c r="F771" s="125">
        <v>10230534</v>
      </c>
      <c r="G771" s="98">
        <v>45267</v>
      </c>
      <c r="H771" s="84" t="s">
        <v>833</v>
      </c>
      <c r="I771" s="14" t="s">
        <v>34</v>
      </c>
      <c r="J771" s="58" t="s">
        <v>35</v>
      </c>
      <c r="K771" s="151">
        <v>203062</v>
      </c>
    </row>
    <row r="772" spans="1:11" s="7" customFormat="1" ht="13.5">
      <c r="A772" s="5" t="s">
        <v>2616</v>
      </c>
      <c r="B772" s="84" t="s">
        <v>346</v>
      </c>
      <c r="C772" s="6" t="s">
        <v>16</v>
      </c>
      <c r="D772" s="6" t="s">
        <v>16</v>
      </c>
      <c r="E772" s="14" t="s">
        <v>33</v>
      </c>
      <c r="F772" s="125">
        <v>10230535</v>
      </c>
      <c r="G772" s="98">
        <v>45267</v>
      </c>
      <c r="H772" s="84" t="s">
        <v>834</v>
      </c>
      <c r="I772" s="84" t="s">
        <v>835</v>
      </c>
      <c r="J772" s="126" t="s">
        <v>836</v>
      </c>
      <c r="K772" s="151">
        <v>4810266</v>
      </c>
    </row>
    <row r="773" spans="1:11" s="7" customFormat="1" ht="13.5">
      <c r="A773" s="5" t="s">
        <v>2616</v>
      </c>
      <c r="B773" s="84" t="s">
        <v>346</v>
      </c>
      <c r="C773" s="6" t="s">
        <v>16</v>
      </c>
      <c r="D773" s="6" t="s">
        <v>16</v>
      </c>
      <c r="E773" s="14" t="s">
        <v>33</v>
      </c>
      <c r="F773" s="125">
        <v>10230536</v>
      </c>
      <c r="G773" s="98">
        <v>45267</v>
      </c>
      <c r="H773" s="84" t="s">
        <v>837</v>
      </c>
      <c r="I773" s="84" t="s">
        <v>838</v>
      </c>
      <c r="J773" s="126" t="s">
        <v>313</v>
      </c>
      <c r="K773" s="151">
        <v>4149530</v>
      </c>
    </row>
    <row r="774" spans="1:11" s="7" customFormat="1" ht="13.5">
      <c r="A774" s="5" t="s">
        <v>2616</v>
      </c>
      <c r="B774" s="14" t="s">
        <v>15</v>
      </c>
      <c r="C774" s="6" t="s">
        <v>16</v>
      </c>
      <c r="D774" s="6" t="s">
        <v>16</v>
      </c>
      <c r="E774" s="14" t="s">
        <v>33</v>
      </c>
      <c r="F774" s="125">
        <v>10230537</v>
      </c>
      <c r="G774" s="98">
        <v>45271</v>
      </c>
      <c r="H774" s="84" t="s">
        <v>839</v>
      </c>
      <c r="I774" s="84" t="s">
        <v>840</v>
      </c>
      <c r="J774" s="126" t="s">
        <v>841</v>
      </c>
      <c r="K774" s="151">
        <v>1654100</v>
      </c>
    </row>
    <row r="775" spans="1:11" s="7" customFormat="1" ht="13.5">
      <c r="A775" s="5" t="s">
        <v>2616</v>
      </c>
      <c r="B775" s="14" t="s">
        <v>15</v>
      </c>
      <c r="C775" s="6" t="s">
        <v>16</v>
      </c>
      <c r="D775" s="6" t="s">
        <v>16</v>
      </c>
      <c r="E775" s="14" t="s">
        <v>33</v>
      </c>
      <c r="F775" s="125">
        <v>10230538</v>
      </c>
      <c r="G775" s="98">
        <v>45271</v>
      </c>
      <c r="H775" s="84" t="s">
        <v>842</v>
      </c>
      <c r="I775" s="84" t="s">
        <v>843</v>
      </c>
      <c r="J775" s="126" t="s">
        <v>844</v>
      </c>
      <c r="K775" s="151">
        <v>109038</v>
      </c>
    </row>
    <row r="776" spans="1:11" s="7" customFormat="1" ht="13.5">
      <c r="A776" s="5" t="s">
        <v>2616</v>
      </c>
      <c r="B776" s="14" t="s">
        <v>15</v>
      </c>
      <c r="C776" s="6" t="s">
        <v>16</v>
      </c>
      <c r="D776" s="6" t="s">
        <v>16</v>
      </c>
      <c r="E776" s="14" t="s">
        <v>33</v>
      </c>
      <c r="F776" s="125">
        <v>10230540</v>
      </c>
      <c r="G776" s="98">
        <v>45271</v>
      </c>
      <c r="H776" s="84" t="s">
        <v>845</v>
      </c>
      <c r="I776" s="84" t="s">
        <v>846</v>
      </c>
      <c r="J776" s="126" t="s">
        <v>847</v>
      </c>
      <c r="K776" s="151">
        <v>833000</v>
      </c>
    </row>
    <row r="777" spans="1:11" s="7" customFormat="1" ht="27">
      <c r="A777" s="5" t="s">
        <v>2616</v>
      </c>
      <c r="B777" s="5" t="s">
        <v>3</v>
      </c>
      <c r="C777" s="122" t="s">
        <v>586</v>
      </c>
      <c r="D777" s="123">
        <v>44204</v>
      </c>
      <c r="E777" s="14" t="s">
        <v>33</v>
      </c>
      <c r="F777" s="125">
        <v>10230541</v>
      </c>
      <c r="G777" s="98">
        <v>45271</v>
      </c>
      <c r="H777" s="84" t="s">
        <v>848</v>
      </c>
      <c r="I777" s="14" t="s">
        <v>34</v>
      </c>
      <c r="J777" s="58" t="s">
        <v>35</v>
      </c>
      <c r="K777" s="151">
        <v>989594</v>
      </c>
    </row>
    <row r="778" spans="1:11" s="7" customFormat="1" ht="13.5">
      <c r="A778" s="5" t="s">
        <v>2616</v>
      </c>
      <c r="B778" s="8" t="s">
        <v>20</v>
      </c>
      <c r="C778" s="6" t="s">
        <v>16</v>
      </c>
      <c r="D778" s="6" t="s">
        <v>16</v>
      </c>
      <c r="E778" s="14" t="s">
        <v>33</v>
      </c>
      <c r="F778" s="125">
        <v>10230542</v>
      </c>
      <c r="G778" s="98">
        <v>45271</v>
      </c>
      <c r="H778" s="84" t="s">
        <v>849</v>
      </c>
      <c r="I778" s="84" t="s">
        <v>850</v>
      </c>
      <c r="J778" s="126" t="s">
        <v>851</v>
      </c>
      <c r="K778" s="151">
        <v>3370500</v>
      </c>
    </row>
    <row r="779" spans="1:11" s="7" customFormat="1" ht="13.5">
      <c r="A779" s="5" t="s">
        <v>2616</v>
      </c>
      <c r="B779" s="14" t="s">
        <v>15</v>
      </c>
      <c r="C779" s="6" t="s">
        <v>16</v>
      </c>
      <c r="D779" s="6" t="s">
        <v>16</v>
      </c>
      <c r="E779" s="14" t="s">
        <v>33</v>
      </c>
      <c r="F779" s="125">
        <v>10230543</v>
      </c>
      <c r="G779" s="98">
        <v>45271</v>
      </c>
      <c r="H779" s="84" t="s">
        <v>852</v>
      </c>
      <c r="I779" s="84" t="s">
        <v>853</v>
      </c>
      <c r="J779" s="126" t="s">
        <v>381</v>
      </c>
      <c r="K779" s="151">
        <v>342539</v>
      </c>
    </row>
    <row r="780" spans="1:11" s="7" customFormat="1" ht="13.5">
      <c r="A780" s="5" t="s">
        <v>2616</v>
      </c>
      <c r="B780" s="14" t="s">
        <v>15</v>
      </c>
      <c r="C780" s="6" t="s">
        <v>16</v>
      </c>
      <c r="D780" s="6" t="s">
        <v>16</v>
      </c>
      <c r="E780" s="14" t="s">
        <v>33</v>
      </c>
      <c r="F780" s="125">
        <v>10230544</v>
      </c>
      <c r="G780" s="98">
        <v>45271</v>
      </c>
      <c r="H780" s="84" t="s">
        <v>854</v>
      </c>
      <c r="I780" s="84" t="s">
        <v>838</v>
      </c>
      <c r="J780" s="126" t="s">
        <v>313</v>
      </c>
      <c r="K780" s="151">
        <v>54924</v>
      </c>
    </row>
    <row r="781" spans="1:11" s="7" customFormat="1" ht="27">
      <c r="A781" s="5" t="s">
        <v>2616</v>
      </c>
      <c r="B781" s="5" t="s">
        <v>0</v>
      </c>
      <c r="C781" s="6" t="s">
        <v>16</v>
      </c>
      <c r="D781" s="6" t="s">
        <v>16</v>
      </c>
      <c r="E781" s="14" t="s">
        <v>33</v>
      </c>
      <c r="F781" s="125">
        <v>10230545</v>
      </c>
      <c r="G781" s="98">
        <v>45271</v>
      </c>
      <c r="H781" s="84" t="s">
        <v>855</v>
      </c>
      <c r="I781" s="84" t="s">
        <v>856</v>
      </c>
      <c r="J781" s="126" t="s">
        <v>857</v>
      </c>
      <c r="K781" s="151">
        <v>45000</v>
      </c>
    </row>
    <row r="782" spans="1:11" s="7" customFormat="1" ht="27">
      <c r="A782" s="5" t="s">
        <v>2616</v>
      </c>
      <c r="B782" s="5" t="s">
        <v>0</v>
      </c>
      <c r="C782" s="6" t="s">
        <v>16</v>
      </c>
      <c r="D782" s="6" t="s">
        <v>16</v>
      </c>
      <c r="E782" s="14" t="s">
        <v>33</v>
      </c>
      <c r="F782" s="125">
        <v>10230546</v>
      </c>
      <c r="G782" s="98">
        <v>45272</v>
      </c>
      <c r="H782" s="84" t="s">
        <v>858</v>
      </c>
      <c r="I782" s="84" t="s">
        <v>859</v>
      </c>
      <c r="J782" s="126" t="s">
        <v>860</v>
      </c>
      <c r="K782" s="151">
        <v>957950</v>
      </c>
    </row>
    <row r="783" spans="1:11" s="7" customFormat="1" ht="13.5">
      <c r="A783" s="5" t="s">
        <v>2616</v>
      </c>
      <c r="B783" s="14" t="s">
        <v>15</v>
      </c>
      <c r="C783" s="6" t="s">
        <v>16</v>
      </c>
      <c r="D783" s="6" t="s">
        <v>16</v>
      </c>
      <c r="E783" s="14" t="s">
        <v>33</v>
      </c>
      <c r="F783" s="125">
        <v>10230547</v>
      </c>
      <c r="G783" s="98">
        <v>45272</v>
      </c>
      <c r="H783" s="84" t="s">
        <v>861</v>
      </c>
      <c r="I783" s="84" t="s">
        <v>862</v>
      </c>
      <c r="J783" s="126" t="s">
        <v>863</v>
      </c>
      <c r="K783" s="151">
        <v>308878</v>
      </c>
    </row>
    <row r="784" spans="1:11" s="7" customFormat="1" ht="13.5">
      <c r="A784" s="5" t="s">
        <v>2616</v>
      </c>
      <c r="B784" s="14" t="s">
        <v>15</v>
      </c>
      <c r="C784" s="6" t="s">
        <v>16</v>
      </c>
      <c r="D784" s="6" t="s">
        <v>16</v>
      </c>
      <c r="E784" s="14" t="s">
        <v>33</v>
      </c>
      <c r="F784" s="125">
        <v>10230548</v>
      </c>
      <c r="G784" s="98">
        <v>45272</v>
      </c>
      <c r="H784" s="84" t="s">
        <v>864</v>
      </c>
      <c r="I784" s="84" t="s">
        <v>865</v>
      </c>
      <c r="J784" s="126" t="s">
        <v>866</v>
      </c>
      <c r="K784" s="151">
        <v>170765</v>
      </c>
    </row>
    <row r="785" spans="1:11" s="7" customFormat="1" ht="13.5">
      <c r="A785" s="5" t="s">
        <v>2616</v>
      </c>
      <c r="B785" s="14" t="s">
        <v>15</v>
      </c>
      <c r="C785" s="6" t="s">
        <v>16</v>
      </c>
      <c r="D785" s="6" t="s">
        <v>16</v>
      </c>
      <c r="E785" s="14" t="s">
        <v>33</v>
      </c>
      <c r="F785" s="125">
        <v>10230549</v>
      </c>
      <c r="G785" s="98">
        <v>45272</v>
      </c>
      <c r="H785" s="84" t="s">
        <v>867</v>
      </c>
      <c r="I785" s="84" t="s">
        <v>868</v>
      </c>
      <c r="J785" s="126" t="s">
        <v>869</v>
      </c>
      <c r="K785" s="151">
        <v>351000</v>
      </c>
    </row>
    <row r="786" spans="1:11" s="7" customFormat="1" ht="27">
      <c r="A786" s="5" t="s">
        <v>2616</v>
      </c>
      <c r="B786" s="5" t="s">
        <v>3</v>
      </c>
      <c r="C786" s="122" t="s">
        <v>586</v>
      </c>
      <c r="D786" s="123">
        <v>44204</v>
      </c>
      <c r="E786" s="14" t="s">
        <v>33</v>
      </c>
      <c r="F786" s="125">
        <v>10230551</v>
      </c>
      <c r="G786" s="98">
        <v>45273</v>
      </c>
      <c r="H786" s="84" t="s">
        <v>870</v>
      </c>
      <c r="I786" s="14" t="s">
        <v>34</v>
      </c>
      <c r="J786" s="58" t="s">
        <v>35</v>
      </c>
      <c r="K786" s="151">
        <v>245572</v>
      </c>
    </row>
    <row r="787" spans="1:11" s="7" customFormat="1" ht="13.5">
      <c r="A787" s="5" t="s">
        <v>2616</v>
      </c>
      <c r="B787" s="8" t="s">
        <v>20</v>
      </c>
      <c r="C787" s="6" t="s">
        <v>16</v>
      </c>
      <c r="D787" s="6" t="s">
        <v>16</v>
      </c>
      <c r="E787" s="14" t="s">
        <v>33</v>
      </c>
      <c r="F787" s="125">
        <v>10230552</v>
      </c>
      <c r="G787" s="98">
        <v>45273</v>
      </c>
      <c r="H787" s="84" t="s">
        <v>871</v>
      </c>
      <c r="I787" s="84" t="s">
        <v>872</v>
      </c>
      <c r="J787" s="126" t="s">
        <v>873</v>
      </c>
      <c r="K787" s="151">
        <v>4641000</v>
      </c>
    </row>
    <row r="788" spans="1:11" s="7" customFormat="1" ht="13.5">
      <c r="A788" s="5" t="s">
        <v>2616</v>
      </c>
      <c r="B788" s="8" t="s">
        <v>20</v>
      </c>
      <c r="C788" s="6" t="s">
        <v>16</v>
      </c>
      <c r="D788" s="6" t="s">
        <v>16</v>
      </c>
      <c r="E788" s="14" t="s">
        <v>33</v>
      </c>
      <c r="F788" s="125">
        <v>10230553</v>
      </c>
      <c r="G788" s="98">
        <v>45273</v>
      </c>
      <c r="H788" s="84" t="s">
        <v>874</v>
      </c>
      <c r="I788" s="84" t="s">
        <v>875</v>
      </c>
      <c r="J788" s="126" t="s">
        <v>876</v>
      </c>
      <c r="K788" s="151">
        <v>6000000</v>
      </c>
    </row>
    <row r="789" spans="1:11" s="7" customFormat="1" ht="13.5">
      <c r="A789" s="5" t="s">
        <v>2616</v>
      </c>
      <c r="B789" s="14" t="s">
        <v>15</v>
      </c>
      <c r="C789" s="6" t="s">
        <v>16</v>
      </c>
      <c r="D789" s="6" t="s">
        <v>16</v>
      </c>
      <c r="E789" s="14" t="s">
        <v>33</v>
      </c>
      <c r="F789" s="125">
        <v>10230554</v>
      </c>
      <c r="G789" s="98">
        <v>45274</v>
      </c>
      <c r="H789" s="84" t="s">
        <v>877</v>
      </c>
      <c r="I789" s="84" t="s">
        <v>878</v>
      </c>
      <c r="J789" s="126" t="s">
        <v>879</v>
      </c>
      <c r="K789" s="151">
        <v>470000</v>
      </c>
    </row>
    <row r="790" spans="1:11" s="7" customFormat="1" ht="13.5">
      <c r="A790" s="5" t="s">
        <v>2616</v>
      </c>
      <c r="B790" s="14" t="s">
        <v>15</v>
      </c>
      <c r="C790" s="6" t="s">
        <v>16</v>
      </c>
      <c r="D790" s="6" t="s">
        <v>16</v>
      </c>
      <c r="E790" s="14" t="s">
        <v>33</v>
      </c>
      <c r="F790" s="125">
        <v>10230555</v>
      </c>
      <c r="G790" s="98">
        <v>45274</v>
      </c>
      <c r="H790" s="84" t="s">
        <v>880</v>
      </c>
      <c r="I790" s="84" t="s">
        <v>881</v>
      </c>
      <c r="J790" s="126" t="s">
        <v>882</v>
      </c>
      <c r="K790" s="151">
        <v>238000</v>
      </c>
    </row>
    <row r="791" spans="1:11" s="7" customFormat="1" ht="27">
      <c r="A791" s="5" t="s">
        <v>2616</v>
      </c>
      <c r="B791" s="5" t="s">
        <v>0</v>
      </c>
      <c r="C791" s="6" t="s">
        <v>16</v>
      </c>
      <c r="D791" s="6" t="s">
        <v>16</v>
      </c>
      <c r="E791" s="14" t="s">
        <v>33</v>
      </c>
      <c r="F791" s="125">
        <v>10230556</v>
      </c>
      <c r="G791" s="98">
        <v>45275</v>
      </c>
      <c r="H791" s="84" t="s">
        <v>883</v>
      </c>
      <c r="I791" s="84" t="s">
        <v>856</v>
      </c>
      <c r="J791" s="126" t="s">
        <v>857</v>
      </c>
      <c r="K791" s="151">
        <v>40000</v>
      </c>
    </row>
    <row r="792" spans="1:11" s="7" customFormat="1" ht="13.5">
      <c r="A792" s="5" t="s">
        <v>2616</v>
      </c>
      <c r="B792" s="14" t="s">
        <v>15</v>
      </c>
      <c r="C792" s="6" t="s">
        <v>16</v>
      </c>
      <c r="D792" s="6" t="s">
        <v>16</v>
      </c>
      <c r="E792" s="14" t="s">
        <v>33</v>
      </c>
      <c r="F792" s="125">
        <v>10230557</v>
      </c>
      <c r="G792" s="98">
        <v>45275</v>
      </c>
      <c r="H792" s="84" t="s">
        <v>884</v>
      </c>
      <c r="I792" s="84" t="s">
        <v>885</v>
      </c>
      <c r="J792" s="126" t="s">
        <v>886</v>
      </c>
      <c r="K792" s="151">
        <v>130984</v>
      </c>
    </row>
    <row r="793" spans="1:11" s="7" customFormat="1" ht="13.5">
      <c r="A793" s="5" t="s">
        <v>2616</v>
      </c>
      <c r="B793" s="14" t="s">
        <v>15</v>
      </c>
      <c r="C793" s="6" t="s">
        <v>16</v>
      </c>
      <c r="D793" s="6" t="s">
        <v>16</v>
      </c>
      <c r="E793" s="14" t="s">
        <v>33</v>
      </c>
      <c r="F793" s="125">
        <v>10230558</v>
      </c>
      <c r="G793" s="98">
        <v>45275</v>
      </c>
      <c r="H793" s="84" t="s">
        <v>887</v>
      </c>
      <c r="I793" s="84" t="s">
        <v>888</v>
      </c>
      <c r="J793" s="126" t="s">
        <v>889</v>
      </c>
      <c r="K793" s="151">
        <v>300000</v>
      </c>
    </row>
    <row r="794" spans="1:11" s="7" customFormat="1" ht="13.5">
      <c r="A794" s="5" t="s">
        <v>2616</v>
      </c>
      <c r="B794" s="5" t="s">
        <v>17</v>
      </c>
      <c r="C794" s="66" t="s">
        <v>890</v>
      </c>
      <c r="D794" s="98">
        <v>45272</v>
      </c>
      <c r="E794" s="14" t="s">
        <v>33</v>
      </c>
      <c r="F794" s="125">
        <v>10230560</v>
      </c>
      <c r="G794" s="98">
        <v>45278</v>
      </c>
      <c r="H794" s="84" t="s">
        <v>891</v>
      </c>
      <c r="I794" s="84" t="s">
        <v>892</v>
      </c>
      <c r="J794" s="126" t="s">
        <v>893</v>
      </c>
      <c r="K794" s="151">
        <v>1523200</v>
      </c>
    </row>
    <row r="795" spans="1:11" s="7" customFormat="1" ht="13.5">
      <c r="A795" s="5" t="s">
        <v>2616</v>
      </c>
      <c r="B795" s="5" t="s">
        <v>17</v>
      </c>
      <c r="C795" s="66" t="s">
        <v>894</v>
      </c>
      <c r="D795" s="98">
        <v>45273</v>
      </c>
      <c r="E795" s="14" t="s">
        <v>33</v>
      </c>
      <c r="F795" s="125">
        <v>10230561</v>
      </c>
      <c r="G795" s="98">
        <v>45278</v>
      </c>
      <c r="H795" s="84" t="s">
        <v>895</v>
      </c>
      <c r="I795" s="84" t="s">
        <v>896</v>
      </c>
      <c r="J795" s="126" t="s">
        <v>897</v>
      </c>
      <c r="K795" s="151">
        <v>555314</v>
      </c>
    </row>
    <row r="796" spans="1:11" s="7" customFormat="1" ht="13.5">
      <c r="A796" s="5" t="s">
        <v>2616</v>
      </c>
      <c r="B796" s="5" t="s">
        <v>17</v>
      </c>
      <c r="C796" s="66" t="s">
        <v>898</v>
      </c>
      <c r="D796" s="98">
        <v>45265</v>
      </c>
      <c r="E796" s="14" t="s">
        <v>33</v>
      </c>
      <c r="F796" s="125">
        <v>10230562</v>
      </c>
      <c r="G796" s="98">
        <v>45278</v>
      </c>
      <c r="H796" s="84" t="s">
        <v>899</v>
      </c>
      <c r="I796" s="84" t="s">
        <v>859</v>
      </c>
      <c r="J796" s="126" t="s">
        <v>860</v>
      </c>
      <c r="K796" s="151">
        <v>1281630</v>
      </c>
    </row>
    <row r="797" spans="1:11" s="7" customFormat="1" ht="13.5">
      <c r="A797" s="5" t="s">
        <v>2616</v>
      </c>
      <c r="B797" s="14" t="s">
        <v>15</v>
      </c>
      <c r="C797" s="6" t="s">
        <v>16</v>
      </c>
      <c r="D797" s="6" t="s">
        <v>16</v>
      </c>
      <c r="E797" s="14" t="s">
        <v>33</v>
      </c>
      <c r="F797" s="125">
        <v>10230563</v>
      </c>
      <c r="G797" s="98">
        <v>45278</v>
      </c>
      <c r="H797" s="84" t="s">
        <v>900</v>
      </c>
      <c r="I797" s="84" t="s">
        <v>859</v>
      </c>
      <c r="J797" s="126" t="s">
        <v>860</v>
      </c>
      <c r="K797" s="151">
        <v>1383375</v>
      </c>
    </row>
    <row r="798" spans="1:11" s="7" customFormat="1" ht="13.5">
      <c r="A798" s="5" t="s">
        <v>2616</v>
      </c>
      <c r="B798" s="14" t="s">
        <v>15</v>
      </c>
      <c r="C798" s="6" t="s">
        <v>16</v>
      </c>
      <c r="D798" s="6" t="s">
        <v>16</v>
      </c>
      <c r="E798" s="14" t="s">
        <v>33</v>
      </c>
      <c r="F798" s="125">
        <v>10230564</v>
      </c>
      <c r="G798" s="98">
        <v>45278</v>
      </c>
      <c r="H798" s="84" t="s">
        <v>901</v>
      </c>
      <c r="I798" s="84" t="s">
        <v>838</v>
      </c>
      <c r="J798" s="126" t="s">
        <v>313</v>
      </c>
      <c r="K798" s="151">
        <v>332010</v>
      </c>
    </row>
    <row r="799" spans="1:11" s="7" customFormat="1" ht="13.5">
      <c r="A799" s="5" t="s">
        <v>2616</v>
      </c>
      <c r="B799" s="14" t="s">
        <v>15</v>
      </c>
      <c r="C799" s="6" t="s">
        <v>16</v>
      </c>
      <c r="D799" s="6" t="s">
        <v>16</v>
      </c>
      <c r="E799" s="14" t="s">
        <v>33</v>
      </c>
      <c r="F799" s="125">
        <v>10230566</v>
      </c>
      <c r="G799" s="98">
        <v>45279</v>
      </c>
      <c r="H799" s="84" t="s">
        <v>902</v>
      </c>
      <c r="I799" s="84" t="s">
        <v>903</v>
      </c>
      <c r="J799" s="126" t="s">
        <v>904</v>
      </c>
      <c r="K799" s="151">
        <v>2360084</v>
      </c>
    </row>
    <row r="800" spans="1:11" s="7" customFormat="1" ht="13.5">
      <c r="A800" s="5" t="s">
        <v>2616</v>
      </c>
      <c r="B800" s="14" t="s">
        <v>15</v>
      </c>
      <c r="C800" s="6" t="s">
        <v>16</v>
      </c>
      <c r="D800" s="6" t="s">
        <v>16</v>
      </c>
      <c r="E800" s="14" t="s">
        <v>33</v>
      </c>
      <c r="F800" s="125">
        <v>10230567</v>
      </c>
      <c r="G800" s="98">
        <v>45280</v>
      </c>
      <c r="H800" s="84" t="s">
        <v>905</v>
      </c>
      <c r="I800" s="84" t="s">
        <v>906</v>
      </c>
      <c r="J800" s="126" t="s">
        <v>907</v>
      </c>
      <c r="K800" s="151">
        <v>68163</v>
      </c>
    </row>
    <row r="801" spans="1:11" s="7" customFormat="1" ht="13.5">
      <c r="A801" s="5" t="s">
        <v>2616</v>
      </c>
      <c r="B801" s="84" t="s">
        <v>346</v>
      </c>
      <c r="C801" s="6" t="s">
        <v>16</v>
      </c>
      <c r="D801" s="6" t="s">
        <v>16</v>
      </c>
      <c r="E801" s="14" t="s">
        <v>33</v>
      </c>
      <c r="F801" s="125">
        <v>10230568</v>
      </c>
      <c r="G801" s="98">
        <v>45280</v>
      </c>
      <c r="H801" s="84" t="s">
        <v>908</v>
      </c>
      <c r="I801" s="84" t="s">
        <v>682</v>
      </c>
      <c r="J801" s="126" t="s">
        <v>392</v>
      </c>
      <c r="K801" s="151">
        <v>9000000</v>
      </c>
    </row>
    <row r="802" spans="1:11" s="7" customFormat="1" ht="13.5">
      <c r="A802" s="5" t="s">
        <v>2616</v>
      </c>
      <c r="B802" s="14" t="s">
        <v>15</v>
      </c>
      <c r="C802" s="6" t="s">
        <v>16</v>
      </c>
      <c r="D802" s="6" t="s">
        <v>16</v>
      </c>
      <c r="E802" s="14" t="s">
        <v>33</v>
      </c>
      <c r="F802" s="125">
        <v>10230569</v>
      </c>
      <c r="G802" s="98">
        <v>45280</v>
      </c>
      <c r="H802" s="84" t="s">
        <v>909</v>
      </c>
      <c r="I802" s="84" t="s">
        <v>859</v>
      </c>
      <c r="J802" s="126" t="s">
        <v>860</v>
      </c>
      <c r="K802" s="151">
        <v>3141600</v>
      </c>
    </row>
    <row r="803" spans="1:11" s="7" customFormat="1" ht="13.5">
      <c r="A803" s="5" t="s">
        <v>2616</v>
      </c>
      <c r="B803" s="8" t="s">
        <v>20</v>
      </c>
      <c r="C803" s="6" t="s">
        <v>16</v>
      </c>
      <c r="D803" s="6" t="s">
        <v>16</v>
      </c>
      <c r="E803" s="14" t="s">
        <v>33</v>
      </c>
      <c r="F803" s="125">
        <v>10230570</v>
      </c>
      <c r="G803" s="98">
        <v>45280</v>
      </c>
      <c r="H803" s="84" t="s">
        <v>910</v>
      </c>
      <c r="I803" s="84" t="s">
        <v>911</v>
      </c>
      <c r="J803" s="126" t="s">
        <v>912</v>
      </c>
      <c r="K803" s="151">
        <v>28750400</v>
      </c>
    </row>
    <row r="804" spans="1:11" s="7" customFormat="1" ht="13.5">
      <c r="A804" s="5" t="s">
        <v>2616</v>
      </c>
      <c r="B804" s="8" t="s">
        <v>20</v>
      </c>
      <c r="C804" s="6" t="s">
        <v>16</v>
      </c>
      <c r="D804" s="6" t="s">
        <v>16</v>
      </c>
      <c r="E804" s="14" t="s">
        <v>33</v>
      </c>
      <c r="F804" s="125">
        <v>10230571</v>
      </c>
      <c r="G804" s="98">
        <v>45280</v>
      </c>
      <c r="H804" s="84" t="s">
        <v>913</v>
      </c>
      <c r="I804" s="84" t="s">
        <v>914</v>
      </c>
      <c r="J804" s="126" t="s">
        <v>915</v>
      </c>
      <c r="K804" s="151">
        <v>744559</v>
      </c>
    </row>
    <row r="805" spans="1:11" s="7" customFormat="1" ht="13.5">
      <c r="A805" s="5" t="s">
        <v>2616</v>
      </c>
      <c r="B805" s="14" t="s">
        <v>15</v>
      </c>
      <c r="C805" s="6" t="s">
        <v>16</v>
      </c>
      <c r="D805" s="6" t="s">
        <v>16</v>
      </c>
      <c r="E805" s="14" t="s">
        <v>33</v>
      </c>
      <c r="F805" s="125">
        <v>10230572</v>
      </c>
      <c r="G805" s="98">
        <v>45280</v>
      </c>
      <c r="H805" s="84" t="s">
        <v>916</v>
      </c>
      <c r="I805" s="84" t="s">
        <v>885</v>
      </c>
      <c r="J805" s="126" t="s">
        <v>886</v>
      </c>
      <c r="K805" s="151">
        <v>109038</v>
      </c>
    </row>
    <row r="806" spans="1:11" s="7" customFormat="1" ht="27">
      <c r="A806" s="5" t="s">
        <v>2616</v>
      </c>
      <c r="B806" s="5" t="s">
        <v>0</v>
      </c>
      <c r="C806" s="6" t="s">
        <v>16</v>
      </c>
      <c r="D806" s="6" t="s">
        <v>16</v>
      </c>
      <c r="E806" s="14" t="s">
        <v>33</v>
      </c>
      <c r="F806" s="125">
        <v>10230575</v>
      </c>
      <c r="G806" s="98">
        <v>45282</v>
      </c>
      <c r="H806" s="84" t="s">
        <v>917</v>
      </c>
      <c r="I806" s="84" t="s">
        <v>918</v>
      </c>
      <c r="J806" s="126" t="s">
        <v>919</v>
      </c>
      <c r="K806" s="151">
        <v>589050</v>
      </c>
    </row>
    <row r="807" spans="1:11" s="7" customFormat="1" ht="13.5">
      <c r="A807" s="5" t="s">
        <v>2616</v>
      </c>
      <c r="B807" s="14" t="s">
        <v>15</v>
      </c>
      <c r="C807" s="6" t="s">
        <v>16</v>
      </c>
      <c r="D807" s="6" t="s">
        <v>16</v>
      </c>
      <c r="E807" s="14" t="s">
        <v>33</v>
      </c>
      <c r="F807" s="125">
        <v>10230576</v>
      </c>
      <c r="G807" s="98">
        <v>45286</v>
      </c>
      <c r="H807" s="84" t="s">
        <v>920</v>
      </c>
      <c r="I807" s="84" t="s">
        <v>921</v>
      </c>
      <c r="J807" s="126" t="s">
        <v>922</v>
      </c>
      <c r="K807" s="151">
        <v>166600</v>
      </c>
    </row>
    <row r="808" spans="1:11" s="7" customFormat="1" ht="27">
      <c r="A808" s="5" t="s">
        <v>2616</v>
      </c>
      <c r="B808" s="5" t="s">
        <v>0</v>
      </c>
      <c r="C808" s="6" t="s">
        <v>16</v>
      </c>
      <c r="D808" s="6" t="s">
        <v>16</v>
      </c>
      <c r="E808" s="14" t="s">
        <v>33</v>
      </c>
      <c r="F808" s="125">
        <v>10230577</v>
      </c>
      <c r="G808" s="98">
        <v>45286</v>
      </c>
      <c r="H808" s="84" t="s">
        <v>923</v>
      </c>
      <c r="I808" s="84" t="s">
        <v>924</v>
      </c>
      <c r="J808" s="126" t="s">
        <v>925</v>
      </c>
      <c r="K808" s="151">
        <v>25000</v>
      </c>
    </row>
    <row r="809" spans="1:11" s="7" customFormat="1" ht="13.5">
      <c r="A809" s="5" t="s">
        <v>2616</v>
      </c>
      <c r="B809" s="14" t="s">
        <v>15</v>
      </c>
      <c r="C809" s="6" t="s">
        <v>16</v>
      </c>
      <c r="D809" s="6" t="s">
        <v>16</v>
      </c>
      <c r="E809" s="14" t="s">
        <v>33</v>
      </c>
      <c r="F809" s="125">
        <v>10230578</v>
      </c>
      <c r="G809" s="98">
        <v>45286</v>
      </c>
      <c r="H809" s="84" t="s">
        <v>926</v>
      </c>
      <c r="I809" s="84" t="s">
        <v>865</v>
      </c>
      <c r="J809" s="126" t="s">
        <v>866</v>
      </c>
      <c r="K809" s="151">
        <v>370804</v>
      </c>
    </row>
    <row r="810" spans="1:11" s="7" customFormat="1" ht="27">
      <c r="A810" s="5" t="s">
        <v>2616</v>
      </c>
      <c r="B810" s="5" t="s">
        <v>0</v>
      </c>
      <c r="C810" s="6" t="s">
        <v>16</v>
      </c>
      <c r="D810" s="6" t="s">
        <v>16</v>
      </c>
      <c r="E810" s="14" t="s">
        <v>33</v>
      </c>
      <c r="F810" s="125">
        <v>10230579</v>
      </c>
      <c r="G810" s="98">
        <v>45287</v>
      </c>
      <c r="H810" s="84" t="s">
        <v>927</v>
      </c>
      <c r="I810" s="84" t="s">
        <v>928</v>
      </c>
      <c r="J810" s="126" t="s">
        <v>929</v>
      </c>
      <c r="K810" s="151">
        <v>68000</v>
      </c>
    </row>
    <row r="811" spans="1:11" s="7" customFormat="1" ht="13.5">
      <c r="A811" s="5" t="s">
        <v>2616</v>
      </c>
      <c r="B811" s="5" t="s">
        <v>17</v>
      </c>
      <c r="C811" s="66" t="s">
        <v>930</v>
      </c>
      <c r="D811" s="98">
        <v>45272</v>
      </c>
      <c r="E811" s="84" t="s">
        <v>24</v>
      </c>
      <c r="F811" s="125" t="s">
        <v>826</v>
      </c>
      <c r="G811" s="98">
        <v>45272</v>
      </c>
      <c r="H811" s="84" t="s">
        <v>931</v>
      </c>
      <c r="I811" s="84" t="s">
        <v>932</v>
      </c>
      <c r="J811" s="126" t="s">
        <v>933</v>
      </c>
      <c r="K811" s="151" t="s">
        <v>934</v>
      </c>
    </row>
    <row r="812" spans="1:11" s="7" customFormat="1" ht="13.5">
      <c r="A812" s="5" t="s">
        <v>2616</v>
      </c>
      <c r="B812" s="5" t="s">
        <v>17</v>
      </c>
      <c r="C812" s="66" t="s">
        <v>935</v>
      </c>
      <c r="D812" s="98">
        <v>45278</v>
      </c>
      <c r="E812" s="84" t="s">
        <v>24</v>
      </c>
      <c r="F812" s="125" t="s">
        <v>826</v>
      </c>
      <c r="G812" s="98">
        <v>45278</v>
      </c>
      <c r="H812" s="84" t="s">
        <v>936</v>
      </c>
      <c r="I812" s="84" t="s">
        <v>937</v>
      </c>
      <c r="J812" s="126" t="s">
        <v>938</v>
      </c>
      <c r="K812" s="151" t="s">
        <v>939</v>
      </c>
    </row>
    <row r="813" spans="1:11" s="7" customFormat="1" ht="13.5">
      <c r="A813" s="5" t="s">
        <v>2616</v>
      </c>
      <c r="B813" s="5" t="s">
        <v>17</v>
      </c>
      <c r="C813" s="66" t="s">
        <v>940</v>
      </c>
      <c r="D813" s="98">
        <v>45286</v>
      </c>
      <c r="E813" s="84" t="s">
        <v>24</v>
      </c>
      <c r="F813" s="125" t="s">
        <v>826</v>
      </c>
      <c r="G813" s="98">
        <v>45286</v>
      </c>
      <c r="H813" s="84" t="s">
        <v>2669</v>
      </c>
      <c r="I813" s="84" t="s">
        <v>941</v>
      </c>
      <c r="J813" s="126" t="s">
        <v>942</v>
      </c>
      <c r="K813" s="151">
        <v>9720000</v>
      </c>
    </row>
    <row r="814" spans="1:11" s="7" customFormat="1" ht="13.5">
      <c r="A814" s="5" t="s">
        <v>2616</v>
      </c>
      <c r="B814" s="5" t="s">
        <v>17</v>
      </c>
      <c r="C814" s="66" t="s">
        <v>943</v>
      </c>
      <c r="D814" s="98">
        <v>45288</v>
      </c>
      <c r="E814" s="84" t="s">
        <v>24</v>
      </c>
      <c r="F814" s="125" t="s">
        <v>826</v>
      </c>
      <c r="G814" s="98">
        <v>45288</v>
      </c>
      <c r="H814" s="84" t="s">
        <v>2669</v>
      </c>
      <c r="I814" s="84" t="s">
        <v>941</v>
      </c>
      <c r="J814" s="126" t="s">
        <v>942</v>
      </c>
      <c r="K814" s="151">
        <v>3560000</v>
      </c>
    </row>
    <row r="815" spans="1:11" s="7" customFormat="1" ht="13.5">
      <c r="A815" s="5" t="s">
        <v>2616</v>
      </c>
      <c r="B815" s="5" t="s">
        <v>17</v>
      </c>
      <c r="C815" s="66" t="s">
        <v>944</v>
      </c>
      <c r="D815" s="98">
        <v>45288</v>
      </c>
      <c r="E815" s="84" t="s">
        <v>24</v>
      </c>
      <c r="F815" s="125" t="s">
        <v>826</v>
      </c>
      <c r="G815" s="98">
        <v>45288</v>
      </c>
      <c r="H815" s="84" t="s">
        <v>945</v>
      </c>
      <c r="I815" s="84" t="s">
        <v>946</v>
      </c>
      <c r="J815" s="126" t="s">
        <v>947</v>
      </c>
      <c r="K815" s="151">
        <v>2600000</v>
      </c>
    </row>
    <row r="816" spans="1:11" s="7" customFormat="1" ht="13.5">
      <c r="A816" s="5" t="s">
        <v>2616</v>
      </c>
      <c r="B816" s="8" t="s">
        <v>20</v>
      </c>
      <c r="C816" s="6" t="s">
        <v>16</v>
      </c>
      <c r="D816" s="6" t="s">
        <v>16</v>
      </c>
      <c r="E816" s="14" t="s">
        <v>21</v>
      </c>
      <c r="F816" s="125" t="s">
        <v>826</v>
      </c>
      <c r="G816" s="98">
        <v>45263</v>
      </c>
      <c r="H816" s="84" t="s">
        <v>948</v>
      </c>
      <c r="I816" s="84" t="s">
        <v>949</v>
      </c>
      <c r="J816" s="125" t="s">
        <v>950</v>
      </c>
      <c r="K816" s="151">
        <f>1112100+1577300</f>
        <v>2689400</v>
      </c>
    </row>
    <row r="817" spans="1:11" s="7" customFormat="1" ht="13.5">
      <c r="A817" s="5" t="s">
        <v>2616</v>
      </c>
      <c r="B817" s="8" t="s">
        <v>20</v>
      </c>
      <c r="C817" s="6" t="s">
        <v>16</v>
      </c>
      <c r="D817" s="6" t="s">
        <v>16</v>
      </c>
      <c r="E817" s="14" t="s">
        <v>21</v>
      </c>
      <c r="F817" s="125" t="s">
        <v>826</v>
      </c>
      <c r="G817" s="98">
        <v>45263</v>
      </c>
      <c r="H817" s="84" t="s">
        <v>951</v>
      </c>
      <c r="I817" s="84" t="s">
        <v>949</v>
      </c>
      <c r="J817" s="125" t="s">
        <v>950</v>
      </c>
      <c r="K817" s="151">
        <v>1114100</v>
      </c>
    </row>
    <row r="818" spans="1:11" s="7" customFormat="1" ht="13.5">
      <c r="A818" s="5" t="s">
        <v>2616</v>
      </c>
      <c r="B818" s="8" t="s">
        <v>20</v>
      </c>
      <c r="C818" s="6" t="s">
        <v>16</v>
      </c>
      <c r="D818" s="6" t="s">
        <v>16</v>
      </c>
      <c r="E818" s="14" t="s">
        <v>21</v>
      </c>
      <c r="F818" s="125" t="s">
        <v>826</v>
      </c>
      <c r="G818" s="98">
        <v>45263</v>
      </c>
      <c r="H818" s="84" t="s">
        <v>952</v>
      </c>
      <c r="I818" s="84" t="s">
        <v>949</v>
      </c>
      <c r="J818" s="125" t="s">
        <v>950</v>
      </c>
      <c r="K818" s="151">
        <v>361200</v>
      </c>
    </row>
    <row r="819" spans="1:11" s="7" customFormat="1" ht="13.5">
      <c r="A819" s="5" t="s">
        <v>2616</v>
      </c>
      <c r="B819" s="8" t="s">
        <v>20</v>
      </c>
      <c r="C819" s="6" t="s">
        <v>16</v>
      </c>
      <c r="D819" s="6" t="s">
        <v>16</v>
      </c>
      <c r="E819" s="14" t="s">
        <v>21</v>
      </c>
      <c r="F819" s="125" t="s">
        <v>826</v>
      </c>
      <c r="G819" s="98">
        <v>45263</v>
      </c>
      <c r="H819" s="84" t="s">
        <v>953</v>
      </c>
      <c r="I819" s="84" t="s">
        <v>949</v>
      </c>
      <c r="J819" s="125" t="s">
        <v>950</v>
      </c>
      <c r="K819" s="151">
        <f>256300+312600</f>
        <v>568900</v>
      </c>
    </row>
    <row r="820" spans="1:11" s="7" customFormat="1" ht="13.5">
      <c r="A820" s="5" t="s">
        <v>2616</v>
      </c>
      <c r="B820" s="8" t="s">
        <v>20</v>
      </c>
      <c r="C820" s="6" t="s">
        <v>16</v>
      </c>
      <c r="D820" s="6" t="s">
        <v>16</v>
      </c>
      <c r="E820" s="14" t="s">
        <v>21</v>
      </c>
      <c r="F820" s="125" t="s">
        <v>826</v>
      </c>
      <c r="G820" s="98">
        <v>45263</v>
      </c>
      <c r="H820" s="84" t="s">
        <v>954</v>
      </c>
      <c r="I820" s="84" t="s">
        <v>949</v>
      </c>
      <c r="J820" s="125" t="s">
        <v>950</v>
      </c>
      <c r="K820" s="151">
        <v>461700</v>
      </c>
    </row>
    <row r="821" spans="1:11" s="7" customFormat="1" ht="13.5">
      <c r="A821" s="5" t="s">
        <v>2616</v>
      </c>
      <c r="B821" s="8" t="s">
        <v>20</v>
      </c>
      <c r="C821" s="6" t="s">
        <v>16</v>
      </c>
      <c r="D821" s="6" t="s">
        <v>16</v>
      </c>
      <c r="E821" s="14" t="s">
        <v>21</v>
      </c>
      <c r="F821" s="125" t="s">
        <v>826</v>
      </c>
      <c r="G821" s="98">
        <v>45263</v>
      </c>
      <c r="H821" s="84" t="s">
        <v>955</v>
      </c>
      <c r="I821" s="84" t="s">
        <v>949</v>
      </c>
      <c r="J821" s="125" t="s">
        <v>950</v>
      </c>
      <c r="K821" s="151">
        <v>156200</v>
      </c>
    </row>
    <row r="822" spans="1:11" s="7" customFormat="1" ht="13.5">
      <c r="A822" s="5" t="s">
        <v>2616</v>
      </c>
      <c r="B822" s="8" t="s">
        <v>20</v>
      </c>
      <c r="C822" s="6" t="s">
        <v>16</v>
      </c>
      <c r="D822" s="6" t="s">
        <v>16</v>
      </c>
      <c r="E822" s="14" t="s">
        <v>21</v>
      </c>
      <c r="F822" s="125" t="s">
        <v>826</v>
      </c>
      <c r="G822" s="98">
        <v>45263</v>
      </c>
      <c r="H822" s="84" t="s">
        <v>956</v>
      </c>
      <c r="I822" s="84" t="s">
        <v>957</v>
      </c>
      <c r="J822" s="125" t="s">
        <v>698</v>
      </c>
      <c r="K822" s="151">
        <v>98400</v>
      </c>
    </row>
    <row r="823" spans="1:11" s="7" customFormat="1" ht="13.5">
      <c r="A823" s="5" t="s">
        <v>2616</v>
      </c>
      <c r="B823" s="8" t="s">
        <v>20</v>
      </c>
      <c r="C823" s="6" t="s">
        <v>16</v>
      </c>
      <c r="D823" s="6" t="s">
        <v>16</v>
      </c>
      <c r="E823" s="14" t="s">
        <v>21</v>
      </c>
      <c r="F823" s="125" t="s">
        <v>826</v>
      </c>
      <c r="G823" s="98">
        <v>45263</v>
      </c>
      <c r="H823" s="84" t="s">
        <v>958</v>
      </c>
      <c r="I823" s="84" t="s">
        <v>949</v>
      </c>
      <c r="J823" s="125" t="s">
        <v>950</v>
      </c>
      <c r="K823" s="151">
        <v>95300</v>
      </c>
    </row>
    <row r="824" spans="1:11" s="7" customFormat="1" ht="13.5">
      <c r="A824" s="5" t="s">
        <v>2616</v>
      </c>
      <c r="B824" s="8" t="s">
        <v>20</v>
      </c>
      <c r="C824" s="6" t="s">
        <v>16</v>
      </c>
      <c r="D824" s="6" t="s">
        <v>16</v>
      </c>
      <c r="E824" s="14" t="s">
        <v>21</v>
      </c>
      <c r="F824" s="125" t="s">
        <v>826</v>
      </c>
      <c r="G824" s="98">
        <v>45263</v>
      </c>
      <c r="H824" s="84" t="s">
        <v>959</v>
      </c>
      <c r="I824" s="84" t="s">
        <v>949</v>
      </c>
      <c r="J824" s="125" t="s">
        <v>950</v>
      </c>
      <c r="K824" s="151">
        <f>359100+1400</f>
        <v>360500</v>
      </c>
    </row>
    <row r="825" spans="1:11" s="7" customFormat="1" ht="13.5">
      <c r="A825" s="5" t="s">
        <v>2616</v>
      </c>
      <c r="B825" s="8" t="s">
        <v>20</v>
      </c>
      <c r="C825" s="6" t="s">
        <v>16</v>
      </c>
      <c r="D825" s="6" t="s">
        <v>16</v>
      </c>
      <c r="E825" s="14" t="s">
        <v>21</v>
      </c>
      <c r="F825" s="125" t="s">
        <v>826</v>
      </c>
      <c r="G825" s="98">
        <v>45263</v>
      </c>
      <c r="H825" s="84" t="s">
        <v>960</v>
      </c>
      <c r="I825" s="84" t="s">
        <v>949</v>
      </c>
      <c r="J825" s="125" t="s">
        <v>950</v>
      </c>
      <c r="K825" s="151">
        <v>70000</v>
      </c>
    </row>
    <row r="826" spans="1:11" s="7" customFormat="1" ht="13.5">
      <c r="A826" s="5" t="s">
        <v>2616</v>
      </c>
      <c r="B826" s="8" t="s">
        <v>20</v>
      </c>
      <c r="C826" s="6" t="s">
        <v>16</v>
      </c>
      <c r="D826" s="6" t="s">
        <v>16</v>
      </c>
      <c r="E826" s="14" t="s">
        <v>21</v>
      </c>
      <c r="F826" s="125" t="s">
        <v>826</v>
      </c>
      <c r="G826" s="98">
        <v>45263</v>
      </c>
      <c r="H826" s="84" t="s">
        <v>961</v>
      </c>
      <c r="I826" s="84" t="s">
        <v>957</v>
      </c>
      <c r="J826" s="125" t="s">
        <v>698</v>
      </c>
      <c r="K826" s="151">
        <v>46500</v>
      </c>
    </row>
    <row r="827" spans="1:11" s="7" customFormat="1" ht="13.5">
      <c r="A827" s="5" t="s">
        <v>2616</v>
      </c>
      <c r="B827" s="8" t="s">
        <v>20</v>
      </c>
      <c r="C827" s="6" t="s">
        <v>16</v>
      </c>
      <c r="D827" s="6" t="s">
        <v>16</v>
      </c>
      <c r="E827" s="14" t="s">
        <v>21</v>
      </c>
      <c r="F827" s="125" t="s">
        <v>826</v>
      </c>
      <c r="G827" s="98">
        <v>45263</v>
      </c>
      <c r="H827" s="84" t="s">
        <v>962</v>
      </c>
      <c r="I827" s="84" t="s">
        <v>949</v>
      </c>
      <c r="J827" s="125" t="s">
        <v>950</v>
      </c>
      <c r="K827" s="151">
        <f>95800+49100</f>
        <v>144900</v>
      </c>
    </row>
    <row r="828" spans="1:11" s="7" customFormat="1" ht="13.5">
      <c r="A828" s="5" t="s">
        <v>2616</v>
      </c>
      <c r="B828" s="8" t="s">
        <v>20</v>
      </c>
      <c r="C828" s="6" t="s">
        <v>16</v>
      </c>
      <c r="D828" s="6" t="s">
        <v>16</v>
      </c>
      <c r="E828" s="14" t="s">
        <v>21</v>
      </c>
      <c r="F828" s="125" t="s">
        <v>826</v>
      </c>
      <c r="G828" s="98">
        <v>45263</v>
      </c>
      <c r="H828" s="84" t="s">
        <v>963</v>
      </c>
      <c r="I828" s="84" t="s">
        <v>949</v>
      </c>
      <c r="J828" s="125" t="s">
        <v>950</v>
      </c>
      <c r="K828" s="151">
        <v>84200</v>
      </c>
    </row>
    <row r="829" spans="1:11" s="7" customFormat="1" ht="13.5">
      <c r="A829" s="5" t="s">
        <v>2616</v>
      </c>
      <c r="B829" s="8" t="s">
        <v>20</v>
      </c>
      <c r="C829" s="6" t="s">
        <v>16</v>
      </c>
      <c r="D829" s="6" t="s">
        <v>16</v>
      </c>
      <c r="E829" s="14" t="s">
        <v>21</v>
      </c>
      <c r="F829" s="125" t="s">
        <v>826</v>
      </c>
      <c r="G829" s="98">
        <v>45263</v>
      </c>
      <c r="H829" s="84" t="s">
        <v>964</v>
      </c>
      <c r="I829" s="84" t="s">
        <v>949</v>
      </c>
      <c r="J829" s="125" t="s">
        <v>950</v>
      </c>
      <c r="K829" s="151">
        <v>137000</v>
      </c>
    </row>
    <row r="830" spans="1:11" s="7" customFormat="1" ht="13.5">
      <c r="A830" s="5" t="s">
        <v>2616</v>
      </c>
      <c r="B830" s="8" t="s">
        <v>20</v>
      </c>
      <c r="C830" s="6" t="s">
        <v>16</v>
      </c>
      <c r="D830" s="6" t="s">
        <v>16</v>
      </c>
      <c r="E830" s="14" t="s">
        <v>21</v>
      </c>
      <c r="F830" s="125" t="s">
        <v>826</v>
      </c>
      <c r="G830" s="98">
        <v>45263</v>
      </c>
      <c r="H830" s="84" t="s">
        <v>965</v>
      </c>
      <c r="I830" s="84" t="s">
        <v>966</v>
      </c>
      <c r="J830" s="125" t="s">
        <v>967</v>
      </c>
      <c r="K830" s="151">
        <v>85860</v>
      </c>
    </row>
    <row r="831" spans="1:11" s="7" customFormat="1" ht="13.5">
      <c r="A831" s="5" t="s">
        <v>2616</v>
      </c>
      <c r="B831" s="8" t="s">
        <v>20</v>
      </c>
      <c r="C831" s="6" t="s">
        <v>16</v>
      </c>
      <c r="D831" s="6" t="s">
        <v>16</v>
      </c>
      <c r="E831" s="14" t="s">
        <v>21</v>
      </c>
      <c r="F831" s="125" t="s">
        <v>826</v>
      </c>
      <c r="G831" s="98">
        <v>45263</v>
      </c>
      <c r="H831" s="84" t="s">
        <v>968</v>
      </c>
      <c r="I831" s="84" t="s">
        <v>966</v>
      </c>
      <c r="J831" s="125" t="s">
        <v>967</v>
      </c>
      <c r="K831" s="151">
        <v>116180</v>
      </c>
    </row>
    <row r="832" spans="1:11" s="7" customFormat="1" ht="13.5">
      <c r="A832" s="5" t="s">
        <v>2616</v>
      </c>
      <c r="B832" s="8" t="s">
        <v>20</v>
      </c>
      <c r="C832" s="6" t="s">
        <v>16</v>
      </c>
      <c r="D832" s="6" t="s">
        <v>16</v>
      </c>
      <c r="E832" s="14" t="s">
        <v>21</v>
      </c>
      <c r="F832" s="125" t="s">
        <v>826</v>
      </c>
      <c r="G832" s="98">
        <v>45263</v>
      </c>
      <c r="H832" s="84" t="s">
        <v>969</v>
      </c>
      <c r="I832" s="84" t="s">
        <v>966</v>
      </c>
      <c r="J832" s="125" t="s">
        <v>967</v>
      </c>
      <c r="K832" s="151">
        <v>21820</v>
      </c>
    </row>
    <row r="833" spans="1:11" s="7" customFormat="1" ht="13.5">
      <c r="A833" s="5" t="s">
        <v>2616</v>
      </c>
      <c r="B833" s="8" t="s">
        <v>20</v>
      </c>
      <c r="C833" s="6" t="s">
        <v>16</v>
      </c>
      <c r="D833" s="6" t="s">
        <v>16</v>
      </c>
      <c r="E833" s="14" t="s">
        <v>21</v>
      </c>
      <c r="F833" s="125" t="s">
        <v>826</v>
      </c>
      <c r="G833" s="98">
        <v>45263</v>
      </c>
      <c r="H833" s="84" t="s">
        <v>970</v>
      </c>
      <c r="I833" s="84" t="s">
        <v>966</v>
      </c>
      <c r="J833" s="125" t="s">
        <v>967</v>
      </c>
      <c r="K833" s="151">
        <v>13080</v>
      </c>
    </row>
    <row r="834" spans="1:11" s="7" customFormat="1" ht="13.5">
      <c r="A834" s="5" t="s">
        <v>2616</v>
      </c>
      <c r="B834" s="8" t="s">
        <v>20</v>
      </c>
      <c r="C834" s="6" t="s">
        <v>16</v>
      </c>
      <c r="D834" s="6" t="s">
        <v>16</v>
      </c>
      <c r="E834" s="14" t="s">
        <v>21</v>
      </c>
      <c r="F834" s="125" t="s">
        <v>826</v>
      </c>
      <c r="G834" s="98">
        <v>45263</v>
      </c>
      <c r="H834" s="84" t="s">
        <v>971</v>
      </c>
      <c r="I834" s="84" t="s">
        <v>966</v>
      </c>
      <c r="J834" s="125" t="s">
        <v>967</v>
      </c>
      <c r="K834" s="151">
        <f>14520+960</f>
        <v>15480</v>
      </c>
    </row>
    <row r="835" spans="1:11" s="7" customFormat="1" ht="13.5">
      <c r="A835" s="5" t="s">
        <v>2616</v>
      </c>
      <c r="B835" s="8" t="s">
        <v>20</v>
      </c>
      <c r="C835" s="6" t="s">
        <v>16</v>
      </c>
      <c r="D835" s="6" t="s">
        <v>16</v>
      </c>
      <c r="E835" s="14" t="s">
        <v>21</v>
      </c>
      <c r="F835" s="125" t="s">
        <v>826</v>
      </c>
      <c r="G835" s="98">
        <v>45263</v>
      </c>
      <c r="H835" s="84" t="s">
        <v>972</v>
      </c>
      <c r="I835" s="84" t="s">
        <v>966</v>
      </c>
      <c r="J835" s="125" t="s">
        <v>967</v>
      </c>
      <c r="K835" s="151">
        <v>14520</v>
      </c>
    </row>
    <row r="836" spans="1:11" s="7" customFormat="1" ht="13.5">
      <c r="A836" s="5" t="s">
        <v>2616</v>
      </c>
      <c r="B836" s="8" t="s">
        <v>20</v>
      </c>
      <c r="C836" s="6" t="s">
        <v>16</v>
      </c>
      <c r="D836" s="6" t="s">
        <v>16</v>
      </c>
      <c r="E836" s="14" t="s">
        <v>21</v>
      </c>
      <c r="F836" s="125" t="s">
        <v>826</v>
      </c>
      <c r="G836" s="98">
        <v>45263</v>
      </c>
      <c r="H836" s="84" t="s">
        <v>973</v>
      </c>
      <c r="I836" s="84" t="s">
        <v>966</v>
      </c>
      <c r="J836" s="125" t="s">
        <v>967</v>
      </c>
      <c r="K836" s="151">
        <v>23190</v>
      </c>
    </row>
    <row r="837" spans="1:11" s="7" customFormat="1" ht="13.5">
      <c r="A837" s="5" t="s">
        <v>2616</v>
      </c>
      <c r="B837" s="8" t="s">
        <v>20</v>
      </c>
      <c r="C837" s="6" t="s">
        <v>16</v>
      </c>
      <c r="D837" s="6" t="s">
        <v>16</v>
      </c>
      <c r="E837" s="14" t="s">
        <v>21</v>
      </c>
      <c r="F837" s="125" t="s">
        <v>826</v>
      </c>
      <c r="G837" s="98">
        <v>45263</v>
      </c>
      <c r="H837" s="84" t="s">
        <v>974</v>
      </c>
      <c r="I837" s="84" t="s">
        <v>966</v>
      </c>
      <c r="J837" s="125" t="s">
        <v>967</v>
      </c>
      <c r="K837" s="151">
        <v>3220</v>
      </c>
    </row>
    <row r="838" spans="1:11" s="7" customFormat="1" ht="13.5">
      <c r="A838" s="5" t="s">
        <v>2616</v>
      </c>
      <c r="B838" s="8" t="s">
        <v>20</v>
      </c>
      <c r="C838" s="6" t="s">
        <v>16</v>
      </c>
      <c r="D838" s="6" t="s">
        <v>16</v>
      </c>
      <c r="E838" s="14" t="s">
        <v>21</v>
      </c>
      <c r="F838" s="125" t="s">
        <v>826</v>
      </c>
      <c r="G838" s="98">
        <v>45263</v>
      </c>
      <c r="H838" s="84" t="s">
        <v>975</v>
      </c>
      <c r="I838" s="84" t="s">
        <v>966</v>
      </c>
      <c r="J838" s="125" t="s">
        <v>967</v>
      </c>
      <c r="K838" s="151">
        <v>10000</v>
      </c>
    </row>
    <row r="839" spans="1:11" s="7" customFormat="1" ht="13.5">
      <c r="A839" s="5" t="s">
        <v>2616</v>
      </c>
      <c r="B839" s="8" t="s">
        <v>20</v>
      </c>
      <c r="C839" s="6" t="s">
        <v>16</v>
      </c>
      <c r="D839" s="6" t="s">
        <v>16</v>
      </c>
      <c r="E839" s="14" t="s">
        <v>21</v>
      </c>
      <c r="F839" s="125" t="s">
        <v>826</v>
      </c>
      <c r="G839" s="98">
        <v>45263</v>
      </c>
      <c r="H839" s="84" t="s">
        <v>976</v>
      </c>
      <c r="I839" s="84" t="s">
        <v>966</v>
      </c>
      <c r="J839" s="126" t="s">
        <v>967</v>
      </c>
      <c r="K839" s="151">
        <v>1651760</v>
      </c>
    </row>
    <row r="840" spans="1:11" s="7" customFormat="1" ht="13.5">
      <c r="A840" s="5" t="s">
        <v>2616</v>
      </c>
      <c r="B840" s="8" t="s">
        <v>20</v>
      </c>
      <c r="C840" s="6" t="s">
        <v>16</v>
      </c>
      <c r="D840" s="6" t="s">
        <v>16</v>
      </c>
      <c r="E840" s="14" t="s">
        <v>21</v>
      </c>
      <c r="F840" s="125" t="s">
        <v>826</v>
      </c>
      <c r="G840" s="98">
        <v>45263</v>
      </c>
      <c r="H840" s="84" t="s">
        <v>977</v>
      </c>
      <c r="I840" s="84" t="s">
        <v>966</v>
      </c>
      <c r="J840" s="126" t="s">
        <v>967</v>
      </c>
      <c r="K840" s="151">
        <v>2580</v>
      </c>
    </row>
    <row r="841" spans="1:11" s="7" customFormat="1" ht="13.5">
      <c r="A841" s="5" t="s">
        <v>2616</v>
      </c>
      <c r="B841" s="8" t="s">
        <v>20</v>
      </c>
      <c r="C841" s="6" t="s">
        <v>16</v>
      </c>
      <c r="D841" s="6" t="s">
        <v>16</v>
      </c>
      <c r="E841" s="14" t="s">
        <v>21</v>
      </c>
      <c r="F841" s="125" t="s">
        <v>826</v>
      </c>
      <c r="G841" s="98">
        <v>45263</v>
      </c>
      <c r="H841" s="84" t="s">
        <v>978</v>
      </c>
      <c r="I841" s="84" t="s">
        <v>966</v>
      </c>
      <c r="J841" s="125" t="s">
        <v>967</v>
      </c>
      <c r="K841" s="151">
        <v>10000</v>
      </c>
    </row>
    <row r="842" spans="1:11" s="7" customFormat="1" ht="13.5">
      <c r="A842" s="5" t="s">
        <v>2616</v>
      </c>
      <c r="B842" s="8" t="s">
        <v>20</v>
      </c>
      <c r="C842" s="6" t="s">
        <v>16</v>
      </c>
      <c r="D842" s="6" t="s">
        <v>16</v>
      </c>
      <c r="E842" s="14" t="s">
        <v>21</v>
      </c>
      <c r="F842" s="125" t="s">
        <v>826</v>
      </c>
      <c r="G842" s="98">
        <v>45263</v>
      </c>
      <c r="H842" s="84" t="s">
        <v>979</v>
      </c>
      <c r="I842" s="84" t="s">
        <v>966</v>
      </c>
      <c r="J842" s="125" t="s">
        <v>967</v>
      </c>
      <c r="K842" s="151">
        <v>14530</v>
      </c>
    </row>
    <row r="843" spans="1:11" s="7" customFormat="1" ht="13.5">
      <c r="A843" s="5" t="s">
        <v>2616</v>
      </c>
      <c r="B843" s="8" t="s">
        <v>20</v>
      </c>
      <c r="C843" s="6" t="s">
        <v>16</v>
      </c>
      <c r="D843" s="6" t="s">
        <v>16</v>
      </c>
      <c r="E843" s="14" t="s">
        <v>21</v>
      </c>
      <c r="F843" s="125" t="s">
        <v>826</v>
      </c>
      <c r="G843" s="98">
        <v>45263</v>
      </c>
      <c r="H843" s="84" t="s">
        <v>980</v>
      </c>
      <c r="I843" s="84" t="s">
        <v>966</v>
      </c>
      <c r="J843" s="125" t="s">
        <v>967</v>
      </c>
      <c r="K843" s="151">
        <v>14530</v>
      </c>
    </row>
    <row r="844" spans="1:11" s="7" customFormat="1" ht="13.5">
      <c r="A844" s="5" t="s">
        <v>2616</v>
      </c>
      <c r="B844" s="8" t="s">
        <v>20</v>
      </c>
      <c r="C844" s="6" t="s">
        <v>16</v>
      </c>
      <c r="D844" s="6" t="s">
        <v>16</v>
      </c>
      <c r="E844" s="14" t="s">
        <v>21</v>
      </c>
      <c r="F844" s="125" t="s">
        <v>826</v>
      </c>
      <c r="G844" s="98">
        <v>45263</v>
      </c>
      <c r="H844" s="84" t="s">
        <v>981</v>
      </c>
      <c r="I844" s="84" t="s">
        <v>982</v>
      </c>
      <c r="J844" s="125" t="s">
        <v>983</v>
      </c>
      <c r="K844" s="151">
        <v>13600</v>
      </c>
    </row>
    <row r="845" spans="1:11" s="7" customFormat="1" ht="13.5">
      <c r="A845" s="5" t="s">
        <v>2616</v>
      </c>
      <c r="B845" s="8" t="s">
        <v>20</v>
      </c>
      <c r="C845" s="6" t="s">
        <v>16</v>
      </c>
      <c r="D845" s="6" t="s">
        <v>16</v>
      </c>
      <c r="E845" s="14" t="s">
        <v>21</v>
      </c>
      <c r="F845" s="125" t="s">
        <v>826</v>
      </c>
      <c r="G845" s="98">
        <v>45263</v>
      </c>
      <c r="H845" s="84" t="s">
        <v>984</v>
      </c>
      <c r="I845" s="84" t="s">
        <v>985</v>
      </c>
      <c r="J845" s="125" t="s">
        <v>408</v>
      </c>
      <c r="K845" s="151">
        <v>66549</v>
      </c>
    </row>
    <row r="846" spans="1:11" s="7" customFormat="1" ht="13.5">
      <c r="A846" s="5" t="s">
        <v>2616</v>
      </c>
      <c r="B846" s="8" t="s">
        <v>20</v>
      </c>
      <c r="C846" s="6" t="s">
        <v>16</v>
      </c>
      <c r="D846" s="6" t="s">
        <v>16</v>
      </c>
      <c r="E846" s="14" t="s">
        <v>21</v>
      </c>
      <c r="F846" s="125" t="s">
        <v>826</v>
      </c>
      <c r="G846" s="98">
        <v>45263</v>
      </c>
      <c r="H846" s="84" t="s">
        <v>986</v>
      </c>
      <c r="I846" s="84" t="s">
        <v>985</v>
      </c>
      <c r="J846" s="125" t="s">
        <v>408</v>
      </c>
      <c r="K846" s="151">
        <v>304571</v>
      </c>
    </row>
    <row r="847" spans="1:11" s="7" customFormat="1" ht="13.5">
      <c r="A847" s="5" t="s">
        <v>2616</v>
      </c>
      <c r="B847" s="8" t="s">
        <v>20</v>
      </c>
      <c r="C847" s="6" t="s">
        <v>16</v>
      </c>
      <c r="D847" s="6" t="s">
        <v>16</v>
      </c>
      <c r="E847" s="14" t="s">
        <v>21</v>
      </c>
      <c r="F847" s="125" t="s">
        <v>826</v>
      </c>
      <c r="G847" s="98">
        <v>45263</v>
      </c>
      <c r="H847" s="84" t="s">
        <v>987</v>
      </c>
      <c r="I847" s="84" t="s">
        <v>985</v>
      </c>
      <c r="J847" s="125" t="s">
        <v>408</v>
      </c>
      <c r="K847" s="151">
        <v>387495</v>
      </c>
    </row>
    <row r="848" spans="1:11" s="7" customFormat="1" ht="13.5">
      <c r="A848" s="5" t="s">
        <v>2616</v>
      </c>
      <c r="B848" s="8" t="s">
        <v>20</v>
      </c>
      <c r="C848" s="6" t="s">
        <v>16</v>
      </c>
      <c r="D848" s="6" t="s">
        <v>16</v>
      </c>
      <c r="E848" s="14" t="s">
        <v>21</v>
      </c>
      <c r="F848" s="125" t="s">
        <v>826</v>
      </c>
      <c r="G848" s="98">
        <v>45263</v>
      </c>
      <c r="H848" s="84" t="s">
        <v>988</v>
      </c>
      <c r="I848" s="84" t="s">
        <v>985</v>
      </c>
      <c r="J848" s="125" t="s">
        <v>408</v>
      </c>
      <c r="K848" s="151">
        <v>56810</v>
      </c>
    </row>
    <row r="849" spans="1:11" s="7" customFormat="1" ht="13.5">
      <c r="A849" s="5" t="s">
        <v>2616</v>
      </c>
      <c r="B849" s="8" t="s">
        <v>20</v>
      </c>
      <c r="C849" s="6" t="s">
        <v>16</v>
      </c>
      <c r="D849" s="6" t="s">
        <v>16</v>
      </c>
      <c r="E849" s="14" t="s">
        <v>21</v>
      </c>
      <c r="F849" s="125" t="s">
        <v>826</v>
      </c>
      <c r="G849" s="98">
        <v>45263</v>
      </c>
      <c r="H849" s="84" t="s">
        <v>989</v>
      </c>
      <c r="I849" s="84" t="s">
        <v>985</v>
      </c>
      <c r="J849" s="125" t="s">
        <v>408</v>
      </c>
      <c r="K849" s="151">
        <v>313266</v>
      </c>
    </row>
    <row r="850" spans="1:11" s="7" customFormat="1" ht="13.5">
      <c r="A850" s="5" t="s">
        <v>2614</v>
      </c>
      <c r="B850" s="8" t="s">
        <v>20</v>
      </c>
      <c r="C850" s="6" t="s">
        <v>16</v>
      </c>
      <c r="D850" s="6" t="s">
        <v>16</v>
      </c>
      <c r="E850" s="13" t="s">
        <v>2</v>
      </c>
      <c r="F850" s="53">
        <v>990118</v>
      </c>
      <c r="G850" s="54">
        <v>45261</v>
      </c>
      <c r="H850" s="77" t="s">
        <v>580</v>
      </c>
      <c r="I850" s="55" t="s">
        <v>581</v>
      </c>
      <c r="J850" s="56" t="s">
        <v>582</v>
      </c>
      <c r="K850" s="171">
        <v>4050</v>
      </c>
    </row>
    <row r="851" spans="1:11" s="7" customFormat="1" ht="27">
      <c r="A851" s="5" t="s">
        <v>2614</v>
      </c>
      <c r="B851" s="14" t="s">
        <v>15</v>
      </c>
      <c r="C851" s="6" t="s">
        <v>16</v>
      </c>
      <c r="D851" s="6" t="s">
        <v>16</v>
      </c>
      <c r="E851" s="84" t="s">
        <v>290</v>
      </c>
      <c r="F851" s="53">
        <v>11230449</v>
      </c>
      <c r="G851" s="54">
        <v>45261</v>
      </c>
      <c r="H851" s="57" t="s">
        <v>583</v>
      </c>
      <c r="I851" s="57" t="s">
        <v>584</v>
      </c>
      <c r="J851" s="56" t="s">
        <v>585</v>
      </c>
      <c r="K851" s="130">
        <v>2259020</v>
      </c>
    </row>
    <row r="852" spans="1:11" s="7" customFormat="1" ht="27">
      <c r="A852" s="5" t="s">
        <v>2614</v>
      </c>
      <c r="B852" s="5" t="s">
        <v>3</v>
      </c>
      <c r="C852" s="122" t="s">
        <v>586</v>
      </c>
      <c r="D852" s="123">
        <v>44204</v>
      </c>
      <c r="E852" s="84" t="s">
        <v>290</v>
      </c>
      <c r="F852" s="53">
        <v>11230452</v>
      </c>
      <c r="G852" s="54">
        <v>45261</v>
      </c>
      <c r="H852" s="57" t="s">
        <v>587</v>
      </c>
      <c r="I852" s="14" t="s">
        <v>34</v>
      </c>
      <c r="J852" s="58" t="s">
        <v>35</v>
      </c>
      <c r="K852" s="130">
        <v>19990</v>
      </c>
    </row>
    <row r="853" spans="1:11" s="7" customFormat="1" ht="13.5">
      <c r="A853" s="5" t="s">
        <v>2614</v>
      </c>
      <c r="B853" s="8" t="s">
        <v>20</v>
      </c>
      <c r="C853" s="6" t="s">
        <v>16</v>
      </c>
      <c r="D853" s="6" t="s">
        <v>16</v>
      </c>
      <c r="E853" s="13" t="s">
        <v>2</v>
      </c>
      <c r="F853" s="53">
        <v>992937</v>
      </c>
      <c r="G853" s="54">
        <v>45262</v>
      </c>
      <c r="H853" s="57" t="s">
        <v>588</v>
      </c>
      <c r="I853" s="55" t="s">
        <v>581</v>
      </c>
      <c r="J853" s="56" t="s">
        <v>582</v>
      </c>
      <c r="K853" s="171">
        <v>70650</v>
      </c>
    </row>
    <row r="854" spans="1:11" s="7" customFormat="1" ht="13.5">
      <c r="A854" s="5" t="s">
        <v>2614</v>
      </c>
      <c r="B854" s="8" t="s">
        <v>20</v>
      </c>
      <c r="C854" s="6" t="s">
        <v>16</v>
      </c>
      <c r="D854" s="6" t="s">
        <v>16</v>
      </c>
      <c r="E854" s="13" t="s">
        <v>2</v>
      </c>
      <c r="F854" s="53">
        <v>993999</v>
      </c>
      <c r="G854" s="54">
        <v>45263</v>
      </c>
      <c r="H854" s="57" t="s">
        <v>589</v>
      </c>
      <c r="I854" s="55" t="s">
        <v>581</v>
      </c>
      <c r="J854" s="56" t="s">
        <v>582</v>
      </c>
      <c r="K854" s="171">
        <v>3600</v>
      </c>
    </row>
    <row r="855" spans="1:11" s="7" customFormat="1" ht="13.5">
      <c r="A855" s="5" t="s">
        <v>2614</v>
      </c>
      <c r="B855" s="8" t="s">
        <v>20</v>
      </c>
      <c r="C855" s="6" t="s">
        <v>16</v>
      </c>
      <c r="D855" s="6" t="s">
        <v>16</v>
      </c>
      <c r="E855" s="13" t="s">
        <v>1</v>
      </c>
      <c r="F855" s="53">
        <v>240067</v>
      </c>
      <c r="G855" s="54">
        <v>45263</v>
      </c>
      <c r="H855" s="57" t="s">
        <v>590</v>
      </c>
      <c r="I855" s="55" t="s">
        <v>581</v>
      </c>
      <c r="J855" s="56" t="s">
        <v>582</v>
      </c>
      <c r="K855" s="171">
        <v>10434</v>
      </c>
    </row>
    <row r="856" spans="1:11" s="7" customFormat="1" ht="13.5">
      <c r="A856" s="5" t="s">
        <v>2614</v>
      </c>
      <c r="B856" s="14" t="s">
        <v>15</v>
      </c>
      <c r="C856" s="6" t="s">
        <v>16</v>
      </c>
      <c r="D856" s="6" t="s">
        <v>16</v>
      </c>
      <c r="E856" s="84" t="s">
        <v>290</v>
      </c>
      <c r="F856" s="53">
        <v>11230453</v>
      </c>
      <c r="G856" s="54">
        <v>45264</v>
      </c>
      <c r="H856" s="57" t="s">
        <v>591</v>
      </c>
      <c r="I856" s="55" t="s">
        <v>592</v>
      </c>
      <c r="J856" s="56" t="s">
        <v>593</v>
      </c>
      <c r="K856" s="130">
        <v>450951</v>
      </c>
    </row>
    <row r="857" spans="1:11" s="7" customFormat="1" ht="27">
      <c r="A857" s="5" t="s">
        <v>2614</v>
      </c>
      <c r="B857" s="5" t="s">
        <v>3</v>
      </c>
      <c r="C857" s="122" t="s">
        <v>586</v>
      </c>
      <c r="D857" s="123">
        <v>44204</v>
      </c>
      <c r="E857" s="84" t="s">
        <v>290</v>
      </c>
      <c r="F857" s="53">
        <v>11230454</v>
      </c>
      <c r="G857" s="54">
        <v>45265</v>
      </c>
      <c r="H857" s="57" t="s">
        <v>594</v>
      </c>
      <c r="I857" s="14" t="s">
        <v>34</v>
      </c>
      <c r="J857" s="58" t="s">
        <v>35</v>
      </c>
      <c r="K857" s="130">
        <v>293752</v>
      </c>
    </row>
    <row r="858" spans="1:11" s="7" customFormat="1" ht="13.5">
      <c r="A858" s="5" t="s">
        <v>2614</v>
      </c>
      <c r="B858" s="8" t="s">
        <v>20</v>
      </c>
      <c r="C858" s="6" t="s">
        <v>16</v>
      </c>
      <c r="D858" s="6" t="s">
        <v>16</v>
      </c>
      <c r="E858" s="13" t="s">
        <v>1</v>
      </c>
      <c r="F858" s="53">
        <v>240237</v>
      </c>
      <c r="G858" s="54">
        <v>45265</v>
      </c>
      <c r="H858" s="57" t="s">
        <v>595</v>
      </c>
      <c r="I858" s="55" t="s">
        <v>581</v>
      </c>
      <c r="J858" s="56" t="s">
        <v>582</v>
      </c>
      <c r="K858" s="171">
        <v>10427</v>
      </c>
    </row>
    <row r="859" spans="1:11" s="7" customFormat="1" ht="27">
      <c r="A859" s="5" t="s">
        <v>2614</v>
      </c>
      <c r="B859" s="5" t="s">
        <v>3</v>
      </c>
      <c r="C859" s="122" t="s">
        <v>586</v>
      </c>
      <c r="D859" s="123">
        <v>44204</v>
      </c>
      <c r="E859" s="84" t="s">
        <v>290</v>
      </c>
      <c r="F859" s="56">
        <v>11230455</v>
      </c>
      <c r="G859" s="54">
        <v>45266</v>
      </c>
      <c r="H859" s="77" t="s">
        <v>596</v>
      </c>
      <c r="I859" s="14" t="s">
        <v>34</v>
      </c>
      <c r="J859" s="58" t="s">
        <v>35</v>
      </c>
      <c r="K859" s="130">
        <v>196391</v>
      </c>
    </row>
    <row r="860" spans="1:11" s="7" customFormat="1" ht="27">
      <c r="A860" s="5" t="s">
        <v>2614</v>
      </c>
      <c r="B860" s="5" t="s">
        <v>3</v>
      </c>
      <c r="C860" s="122" t="s">
        <v>586</v>
      </c>
      <c r="D860" s="123">
        <v>44204</v>
      </c>
      <c r="E860" s="84" t="s">
        <v>290</v>
      </c>
      <c r="F860" s="56">
        <v>11230456</v>
      </c>
      <c r="G860" s="54">
        <v>45271</v>
      </c>
      <c r="H860" s="77" t="s">
        <v>597</v>
      </c>
      <c r="I860" s="14" t="s">
        <v>34</v>
      </c>
      <c r="J860" s="58" t="s">
        <v>35</v>
      </c>
      <c r="K860" s="130">
        <v>512401</v>
      </c>
    </row>
    <row r="861" spans="1:11" s="7" customFormat="1" ht="27">
      <c r="A861" s="5" t="s">
        <v>2614</v>
      </c>
      <c r="B861" s="5" t="s">
        <v>3</v>
      </c>
      <c r="C861" s="122" t="s">
        <v>586</v>
      </c>
      <c r="D861" s="123">
        <v>44204</v>
      </c>
      <c r="E861" s="84" t="s">
        <v>290</v>
      </c>
      <c r="F861" s="56">
        <v>11230457</v>
      </c>
      <c r="G861" s="54">
        <v>45271</v>
      </c>
      <c r="H861" s="77" t="s">
        <v>598</v>
      </c>
      <c r="I861" s="14" t="s">
        <v>34</v>
      </c>
      <c r="J861" s="58" t="s">
        <v>35</v>
      </c>
      <c r="K861" s="130">
        <v>373991</v>
      </c>
    </row>
    <row r="862" spans="1:11" s="7" customFormat="1" ht="27">
      <c r="A862" s="5" t="s">
        <v>2614</v>
      </c>
      <c r="B862" s="5" t="s">
        <v>3</v>
      </c>
      <c r="C862" s="122" t="s">
        <v>586</v>
      </c>
      <c r="D862" s="123">
        <v>44204</v>
      </c>
      <c r="E862" s="84" t="s">
        <v>290</v>
      </c>
      <c r="F862" s="56">
        <v>11230458</v>
      </c>
      <c r="G862" s="54">
        <v>45271</v>
      </c>
      <c r="H862" s="57" t="s">
        <v>599</v>
      </c>
      <c r="I862" s="14" t="s">
        <v>34</v>
      </c>
      <c r="J862" s="58" t="s">
        <v>35</v>
      </c>
      <c r="K862" s="130">
        <v>823681</v>
      </c>
    </row>
    <row r="863" spans="1:11" s="7" customFormat="1" ht="27">
      <c r="A863" s="5" t="s">
        <v>2614</v>
      </c>
      <c r="B863" s="5" t="s">
        <v>0</v>
      </c>
      <c r="C863" s="6" t="s">
        <v>16</v>
      </c>
      <c r="D863" s="6" t="s">
        <v>16</v>
      </c>
      <c r="E863" s="84" t="s">
        <v>290</v>
      </c>
      <c r="F863" s="56">
        <v>11230459</v>
      </c>
      <c r="G863" s="54">
        <v>45271</v>
      </c>
      <c r="H863" s="77" t="s">
        <v>600</v>
      </c>
      <c r="I863" s="55" t="s">
        <v>601</v>
      </c>
      <c r="J863" s="56" t="s">
        <v>602</v>
      </c>
      <c r="K863" s="130">
        <v>400000</v>
      </c>
    </row>
    <row r="864" spans="1:11" s="7" customFormat="1" ht="27">
      <c r="A864" s="5" t="s">
        <v>2614</v>
      </c>
      <c r="B864" s="14" t="s">
        <v>15</v>
      </c>
      <c r="C864" s="6" t="s">
        <v>16</v>
      </c>
      <c r="D864" s="6" t="s">
        <v>16</v>
      </c>
      <c r="E864" s="84" t="s">
        <v>290</v>
      </c>
      <c r="F864" s="96">
        <v>11230461</v>
      </c>
      <c r="G864" s="103">
        <v>45271</v>
      </c>
      <c r="H864" s="57" t="s">
        <v>603</v>
      </c>
      <c r="I864" s="57" t="s">
        <v>604</v>
      </c>
      <c r="J864" s="96" t="s">
        <v>605</v>
      </c>
      <c r="K864" s="162">
        <v>249900</v>
      </c>
    </row>
    <row r="865" spans="1:11" s="7" customFormat="1" ht="27">
      <c r="A865" s="5" t="s">
        <v>2614</v>
      </c>
      <c r="B865" s="5" t="s">
        <v>3</v>
      </c>
      <c r="C865" s="122" t="s">
        <v>586</v>
      </c>
      <c r="D865" s="123">
        <v>44204</v>
      </c>
      <c r="E865" s="84" t="s">
        <v>290</v>
      </c>
      <c r="F865" s="96">
        <v>11230462</v>
      </c>
      <c r="G865" s="103">
        <v>45272</v>
      </c>
      <c r="H865" s="57" t="s">
        <v>606</v>
      </c>
      <c r="I865" s="14" t="s">
        <v>34</v>
      </c>
      <c r="J865" s="58" t="s">
        <v>35</v>
      </c>
      <c r="K865" s="162">
        <v>325517</v>
      </c>
    </row>
    <row r="866" spans="1:11" s="7" customFormat="1" ht="27">
      <c r="A866" s="5" t="s">
        <v>2614</v>
      </c>
      <c r="B866" s="5" t="s">
        <v>17</v>
      </c>
      <c r="C866" s="122" t="s">
        <v>607</v>
      </c>
      <c r="D866" s="123">
        <v>45261</v>
      </c>
      <c r="E866" s="84" t="s">
        <v>290</v>
      </c>
      <c r="F866" s="96">
        <v>11230464</v>
      </c>
      <c r="G866" s="103">
        <v>45272</v>
      </c>
      <c r="H866" s="57" t="s">
        <v>608</v>
      </c>
      <c r="I866" s="57" t="s">
        <v>609</v>
      </c>
      <c r="J866" s="96" t="s">
        <v>610</v>
      </c>
      <c r="K866" s="162">
        <v>1071000</v>
      </c>
    </row>
    <row r="867" spans="1:11" s="7" customFormat="1" ht="27">
      <c r="A867" s="5" t="s">
        <v>2614</v>
      </c>
      <c r="B867" s="14" t="s">
        <v>15</v>
      </c>
      <c r="C867" s="6" t="s">
        <v>16</v>
      </c>
      <c r="D867" s="6" t="s">
        <v>16</v>
      </c>
      <c r="E867" s="84" t="s">
        <v>290</v>
      </c>
      <c r="F867" s="96">
        <v>11230465</v>
      </c>
      <c r="G867" s="103">
        <v>45272</v>
      </c>
      <c r="H867" s="57" t="s">
        <v>611</v>
      </c>
      <c r="I867" s="57" t="s">
        <v>612</v>
      </c>
      <c r="J867" s="96" t="s">
        <v>613</v>
      </c>
      <c r="K867" s="162">
        <v>1580000</v>
      </c>
    </row>
    <row r="868" spans="1:11" s="7" customFormat="1" ht="13.5">
      <c r="A868" s="5" t="s">
        <v>2614</v>
      </c>
      <c r="B868" s="14" t="s">
        <v>15</v>
      </c>
      <c r="C868" s="6" t="s">
        <v>16</v>
      </c>
      <c r="D868" s="6" t="s">
        <v>16</v>
      </c>
      <c r="E868" s="14" t="s">
        <v>33</v>
      </c>
      <c r="F868" s="96">
        <v>11230466</v>
      </c>
      <c r="G868" s="103">
        <v>45272</v>
      </c>
      <c r="H868" s="57" t="s">
        <v>614</v>
      </c>
      <c r="I868" s="57" t="s">
        <v>615</v>
      </c>
      <c r="J868" s="96" t="s">
        <v>616</v>
      </c>
      <c r="K868" s="162">
        <v>169932</v>
      </c>
    </row>
    <row r="869" spans="1:11" s="7" customFormat="1" ht="27">
      <c r="A869" s="5" t="s">
        <v>2614</v>
      </c>
      <c r="B869" s="5" t="s">
        <v>3</v>
      </c>
      <c r="C869" s="122" t="s">
        <v>617</v>
      </c>
      <c r="D869" s="123">
        <v>44476</v>
      </c>
      <c r="E869" s="84" t="s">
        <v>290</v>
      </c>
      <c r="F869" s="96">
        <v>11230467</v>
      </c>
      <c r="G869" s="103">
        <v>45272</v>
      </c>
      <c r="H869" s="57" t="s">
        <v>2627</v>
      </c>
      <c r="I869" s="57" t="s">
        <v>618</v>
      </c>
      <c r="J869" s="96" t="s">
        <v>619</v>
      </c>
      <c r="K869" s="162">
        <v>146530</v>
      </c>
    </row>
    <row r="870" spans="1:11" s="7" customFormat="1" ht="40.5">
      <c r="A870" s="5" t="s">
        <v>2614</v>
      </c>
      <c r="B870" s="5" t="s">
        <v>0</v>
      </c>
      <c r="C870" s="6" t="s">
        <v>16</v>
      </c>
      <c r="D870" s="6" t="s">
        <v>16</v>
      </c>
      <c r="E870" s="84" t="s">
        <v>290</v>
      </c>
      <c r="F870" s="96">
        <v>11230468</v>
      </c>
      <c r="G870" s="103">
        <v>45273</v>
      </c>
      <c r="H870" s="57" t="s">
        <v>620</v>
      </c>
      <c r="I870" s="57" t="s">
        <v>621</v>
      </c>
      <c r="J870" s="96" t="s">
        <v>622</v>
      </c>
      <c r="K870" s="162">
        <v>760000</v>
      </c>
    </row>
    <row r="871" spans="1:11" s="7" customFormat="1" ht="27">
      <c r="A871" s="5" t="s">
        <v>2614</v>
      </c>
      <c r="B871" s="121" t="s">
        <v>23</v>
      </c>
      <c r="C871" s="122" t="s">
        <v>623</v>
      </c>
      <c r="D871" s="123">
        <v>45272</v>
      </c>
      <c r="E871" s="14" t="s">
        <v>33</v>
      </c>
      <c r="F871" s="96">
        <v>11230469</v>
      </c>
      <c r="G871" s="103">
        <v>45273</v>
      </c>
      <c r="H871" s="57" t="s">
        <v>624</v>
      </c>
      <c r="I871" s="57" t="s">
        <v>625</v>
      </c>
      <c r="J871" s="96" t="s">
        <v>626</v>
      </c>
      <c r="K871" s="162">
        <v>4990000</v>
      </c>
    </row>
    <row r="872" spans="1:11" s="7" customFormat="1" ht="40.5">
      <c r="A872" s="5" t="s">
        <v>2614</v>
      </c>
      <c r="B872" s="14" t="s">
        <v>15</v>
      </c>
      <c r="C872" s="6" t="s">
        <v>16</v>
      </c>
      <c r="D872" s="6" t="s">
        <v>16</v>
      </c>
      <c r="E872" s="84" t="s">
        <v>290</v>
      </c>
      <c r="F872" s="96">
        <v>11230472</v>
      </c>
      <c r="G872" s="103">
        <v>45274</v>
      </c>
      <c r="H872" s="57" t="s">
        <v>627</v>
      </c>
      <c r="I872" s="57" t="s">
        <v>628</v>
      </c>
      <c r="J872" s="96" t="s">
        <v>629</v>
      </c>
      <c r="K872" s="162">
        <v>475000</v>
      </c>
    </row>
    <row r="873" spans="1:11" s="7" customFormat="1" ht="13.5">
      <c r="A873" s="5" t="s">
        <v>2614</v>
      </c>
      <c r="B873" s="8" t="s">
        <v>20</v>
      </c>
      <c r="C873" s="6" t="s">
        <v>16</v>
      </c>
      <c r="D873" s="6" t="s">
        <v>16</v>
      </c>
      <c r="E873" s="13" t="s">
        <v>1</v>
      </c>
      <c r="F873" s="51">
        <v>240824</v>
      </c>
      <c r="G873" s="103">
        <v>45275</v>
      </c>
      <c r="H873" s="57" t="s">
        <v>630</v>
      </c>
      <c r="I873" s="57" t="s">
        <v>581</v>
      </c>
      <c r="J873" s="96" t="s">
        <v>582</v>
      </c>
      <c r="K873" s="136">
        <v>272290</v>
      </c>
    </row>
    <row r="874" spans="1:11" s="7" customFormat="1" ht="13.5">
      <c r="A874" s="5" t="s">
        <v>2614</v>
      </c>
      <c r="B874" s="14" t="s">
        <v>15</v>
      </c>
      <c r="C874" s="6" t="s">
        <v>16</v>
      </c>
      <c r="D874" s="6" t="s">
        <v>16</v>
      </c>
      <c r="E874" s="14" t="s">
        <v>33</v>
      </c>
      <c r="F874" s="51">
        <v>11230473</v>
      </c>
      <c r="G874" s="103">
        <v>45275</v>
      </c>
      <c r="H874" s="77" t="s">
        <v>631</v>
      </c>
      <c r="I874" s="57" t="s">
        <v>632</v>
      </c>
      <c r="J874" s="96" t="s">
        <v>633</v>
      </c>
      <c r="K874" s="162">
        <v>316000</v>
      </c>
    </row>
    <row r="875" spans="1:11" s="7" customFormat="1" ht="27">
      <c r="A875" s="5" t="s">
        <v>2614</v>
      </c>
      <c r="B875" s="14" t="s">
        <v>15</v>
      </c>
      <c r="C875" s="6" t="s">
        <v>16</v>
      </c>
      <c r="D875" s="6" t="s">
        <v>16</v>
      </c>
      <c r="E875" s="84" t="s">
        <v>290</v>
      </c>
      <c r="F875" s="96">
        <v>11230475</v>
      </c>
      <c r="G875" s="103">
        <v>45278</v>
      </c>
      <c r="H875" s="57" t="s">
        <v>634</v>
      </c>
      <c r="I875" s="57" t="s">
        <v>635</v>
      </c>
      <c r="J875" s="96" t="s">
        <v>636</v>
      </c>
      <c r="K875" s="162">
        <v>80000</v>
      </c>
    </row>
    <row r="876" spans="1:11" s="7" customFormat="1" ht="27">
      <c r="A876" s="5" t="s">
        <v>2614</v>
      </c>
      <c r="B876" s="121" t="s">
        <v>23</v>
      </c>
      <c r="C876" s="122" t="s">
        <v>637</v>
      </c>
      <c r="D876" s="123">
        <v>45273</v>
      </c>
      <c r="E876" s="84" t="s">
        <v>290</v>
      </c>
      <c r="F876" s="96">
        <v>11230477</v>
      </c>
      <c r="G876" s="103">
        <v>45278</v>
      </c>
      <c r="H876" s="57" t="s">
        <v>638</v>
      </c>
      <c r="I876" s="57" t="s">
        <v>639</v>
      </c>
      <c r="J876" s="96" t="s">
        <v>640</v>
      </c>
      <c r="K876" s="162">
        <v>386750</v>
      </c>
    </row>
    <row r="877" spans="1:11" s="7" customFormat="1" ht="27">
      <c r="A877" s="5" t="s">
        <v>2614</v>
      </c>
      <c r="B877" s="121" t="s">
        <v>23</v>
      </c>
      <c r="C877" s="122" t="s">
        <v>637</v>
      </c>
      <c r="D877" s="123">
        <v>45273</v>
      </c>
      <c r="E877" s="84" t="s">
        <v>290</v>
      </c>
      <c r="F877" s="96">
        <v>11230480</v>
      </c>
      <c r="G877" s="103">
        <v>45278</v>
      </c>
      <c r="H877" s="57" t="s">
        <v>641</v>
      </c>
      <c r="I877" s="57" t="s">
        <v>584</v>
      </c>
      <c r="J877" s="96" t="s">
        <v>585</v>
      </c>
      <c r="K877" s="162">
        <v>936530</v>
      </c>
    </row>
    <row r="878" spans="1:11" s="7" customFormat="1" ht="27">
      <c r="A878" s="5" t="s">
        <v>2614</v>
      </c>
      <c r="B878" s="14" t="s">
        <v>15</v>
      </c>
      <c r="C878" s="6" t="s">
        <v>16</v>
      </c>
      <c r="D878" s="6" t="s">
        <v>16</v>
      </c>
      <c r="E878" s="84" t="s">
        <v>290</v>
      </c>
      <c r="F878" s="96">
        <v>11230481</v>
      </c>
      <c r="G878" s="103">
        <v>45279</v>
      </c>
      <c r="H878" s="57" t="s">
        <v>642</v>
      </c>
      <c r="I878" s="57" t="s">
        <v>584</v>
      </c>
      <c r="J878" s="96" t="s">
        <v>585</v>
      </c>
      <c r="K878" s="162">
        <v>2050000</v>
      </c>
    </row>
    <row r="879" spans="1:11" s="7" customFormat="1" ht="27">
      <c r="A879" s="5" t="s">
        <v>2614</v>
      </c>
      <c r="B879" s="5" t="s">
        <v>3</v>
      </c>
      <c r="C879" s="122" t="s">
        <v>586</v>
      </c>
      <c r="D879" s="123">
        <v>44204</v>
      </c>
      <c r="E879" s="84" t="s">
        <v>290</v>
      </c>
      <c r="F879" s="96">
        <v>11230483</v>
      </c>
      <c r="G879" s="103">
        <v>45279</v>
      </c>
      <c r="H879" s="57" t="s">
        <v>643</v>
      </c>
      <c r="I879" s="14" t="s">
        <v>34</v>
      </c>
      <c r="J879" s="58" t="s">
        <v>35</v>
      </c>
      <c r="K879" s="162">
        <v>129123</v>
      </c>
    </row>
    <row r="880" spans="1:11" s="7" customFormat="1" ht="13.5">
      <c r="A880" s="5" t="s">
        <v>2614</v>
      </c>
      <c r="B880" s="14" t="s">
        <v>15</v>
      </c>
      <c r="C880" s="6" t="s">
        <v>16</v>
      </c>
      <c r="D880" s="6" t="s">
        <v>16</v>
      </c>
      <c r="E880" s="14" t="s">
        <v>33</v>
      </c>
      <c r="F880" s="96">
        <v>11230484</v>
      </c>
      <c r="G880" s="103">
        <v>45279</v>
      </c>
      <c r="H880" s="57" t="s">
        <v>644</v>
      </c>
      <c r="I880" s="57" t="s">
        <v>645</v>
      </c>
      <c r="J880" s="96" t="s">
        <v>646</v>
      </c>
      <c r="K880" s="162">
        <v>2139025</v>
      </c>
    </row>
    <row r="881" spans="1:11" s="7" customFormat="1" ht="27">
      <c r="A881" s="5" t="s">
        <v>2614</v>
      </c>
      <c r="B881" s="5" t="s">
        <v>3</v>
      </c>
      <c r="C881" s="122" t="s">
        <v>586</v>
      </c>
      <c r="D881" s="123">
        <v>44204</v>
      </c>
      <c r="E881" s="84" t="s">
        <v>290</v>
      </c>
      <c r="F881" s="96">
        <v>11230485</v>
      </c>
      <c r="G881" s="103">
        <v>45279</v>
      </c>
      <c r="H881" s="57" t="s">
        <v>647</v>
      </c>
      <c r="I881" s="14" t="s">
        <v>34</v>
      </c>
      <c r="J881" s="58" t="s">
        <v>35</v>
      </c>
      <c r="K881" s="162">
        <v>514226</v>
      </c>
    </row>
    <row r="882" spans="1:11" s="7" customFormat="1" ht="13.5">
      <c r="A882" s="5" t="s">
        <v>2614</v>
      </c>
      <c r="B882" s="14" t="s">
        <v>15</v>
      </c>
      <c r="C882" s="6" t="s">
        <v>16</v>
      </c>
      <c r="D882" s="6" t="s">
        <v>16</v>
      </c>
      <c r="E882" s="14" t="s">
        <v>33</v>
      </c>
      <c r="F882" s="96">
        <v>11230486</v>
      </c>
      <c r="G882" s="103">
        <v>45280</v>
      </c>
      <c r="H882" s="57" t="s">
        <v>648</v>
      </c>
      <c r="I882" s="57" t="s">
        <v>649</v>
      </c>
      <c r="J882" s="96" t="s">
        <v>650</v>
      </c>
      <c r="K882" s="162">
        <v>255850</v>
      </c>
    </row>
    <row r="883" spans="1:11" s="7" customFormat="1" ht="27">
      <c r="A883" s="5" t="s">
        <v>2614</v>
      </c>
      <c r="B883" s="14" t="s">
        <v>15</v>
      </c>
      <c r="C883" s="6" t="s">
        <v>16</v>
      </c>
      <c r="D883" s="6" t="s">
        <v>16</v>
      </c>
      <c r="E883" s="14" t="s">
        <v>33</v>
      </c>
      <c r="F883" s="96">
        <v>11230488</v>
      </c>
      <c r="G883" s="103">
        <v>45282</v>
      </c>
      <c r="H883" s="57" t="s">
        <v>651</v>
      </c>
      <c r="I883" s="57" t="s">
        <v>652</v>
      </c>
      <c r="J883" s="96" t="s">
        <v>653</v>
      </c>
      <c r="K883" s="162">
        <v>1299202</v>
      </c>
    </row>
    <row r="884" spans="1:11" s="7" customFormat="1" ht="27">
      <c r="A884" s="5" t="s">
        <v>2614</v>
      </c>
      <c r="B884" s="14" t="s">
        <v>15</v>
      </c>
      <c r="C884" s="6" t="s">
        <v>16</v>
      </c>
      <c r="D884" s="6" t="s">
        <v>16</v>
      </c>
      <c r="E884" s="84" t="s">
        <v>290</v>
      </c>
      <c r="F884" s="96">
        <v>11230490</v>
      </c>
      <c r="G884" s="103">
        <v>45282</v>
      </c>
      <c r="H884" s="57" t="s">
        <v>654</v>
      </c>
      <c r="I884" s="57" t="s">
        <v>655</v>
      </c>
      <c r="J884" s="96" t="s">
        <v>656</v>
      </c>
      <c r="K884" s="162">
        <v>1517752</v>
      </c>
    </row>
    <row r="885" spans="1:11" s="7" customFormat="1" ht="27">
      <c r="A885" s="5" t="s">
        <v>2614</v>
      </c>
      <c r="B885" s="5" t="s">
        <v>3</v>
      </c>
      <c r="C885" s="122" t="s">
        <v>586</v>
      </c>
      <c r="D885" s="123">
        <v>44204</v>
      </c>
      <c r="E885" s="84" t="s">
        <v>290</v>
      </c>
      <c r="F885" s="96">
        <v>11230493</v>
      </c>
      <c r="G885" s="103">
        <v>45282</v>
      </c>
      <c r="H885" s="57" t="s">
        <v>657</v>
      </c>
      <c r="I885" s="14" t="s">
        <v>34</v>
      </c>
      <c r="J885" s="58" t="s">
        <v>35</v>
      </c>
      <c r="K885" s="162">
        <v>171284</v>
      </c>
    </row>
    <row r="886" spans="1:11" s="7" customFormat="1" ht="40.5">
      <c r="A886" s="5" t="s">
        <v>2614</v>
      </c>
      <c r="B886" s="5" t="s">
        <v>0</v>
      </c>
      <c r="C886" s="6" t="s">
        <v>16</v>
      </c>
      <c r="D886" s="6" t="s">
        <v>16</v>
      </c>
      <c r="E886" s="84" t="s">
        <v>290</v>
      </c>
      <c r="F886" s="96">
        <v>11230495</v>
      </c>
      <c r="G886" s="103">
        <v>45283</v>
      </c>
      <c r="H886" s="57" t="s">
        <v>658</v>
      </c>
      <c r="I886" s="57" t="s">
        <v>659</v>
      </c>
      <c r="J886" s="96" t="s">
        <v>660</v>
      </c>
      <c r="K886" s="162">
        <v>340000</v>
      </c>
    </row>
    <row r="887" spans="1:11" s="7" customFormat="1" ht="13.5">
      <c r="A887" s="5" t="s">
        <v>2614</v>
      </c>
      <c r="B887" s="14" t="s">
        <v>15</v>
      </c>
      <c r="C887" s="6" t="s">
        <v>16</v>
      </c>
      <c r="D887" s="6" t="s">
        <v>16</v>
      </c>
      <c r="E887" s="84" t="s">
        <v>290</v>
      </c>
      <c r="F887" s="96">
        <v>11230496</v>
      </c>
      <c r="G887" s="103">
        <v>45286</v>
      </c>
      <c r="H887" s="57" t="s">
        <v>661</v>
      </c>
      <c r="I887" s="57" t="s">
        <v>662</v>
      </c>
      <c r="J887" s="96" t="s">
        <v>663</v>
      </c>
      <c r="K887" s="162">
        <v>508000</v>
      </c>
    </row>
    <row r="888" spans="1:11" s="7" customFormat="1" ht="13.5">
      <c r="A888" s="5" t="s">
        <v>2614</v>
      </c>
      <c r="B888" s="14" t="s">
        <v>15</v>
      </c>
      <c r="C888" s="6" t="s">
        <v>16</v>
      </c>
      <c r="D888" s="6" t="s">
        <v>16</v>
      </c>
      <c r="E888" s="14" t="s">
        <v>33</v>
      </c>
      <c r="F888" s="96">
        <v>11230498</v>
      </c>
      <c r="G888" s="103">
        <v>45287</v>
      </c>
      <c r="H888" s="57" t="s">
        <v>664</v>
      </c>
      <c r="I888" s="57" t="s">
        <v>665</v>
      </c>
      <c r="J888" s="96" t="s">
        <v>666</v>
      </c>
      <c r="K888" s="162">
        <v>231750</v>
      </c>
    </row>
    <row r="889" spans="1:11" s="7" customFormat="1" ht="13.5">
      <c r="A889" s="5" t="s">
        <v>2614</v>
      </c>
      <c r="B889" s="14" t="s">
        <v>15</v>
      </c>
      <c r="C889" s="6" t="s">
        <v>16</v>
      </c>
      <c r="D889" s="6" t="s">
        <v>16</v>
      </c>
      <c r="E889" s="14" t="s">
        <v>33</v>
      </c>
      <c r="F889" s="96">
        <v>11230504</v>
      </c>
      <c r="G889" s="103">
        <v>45288</v>
      </c>
      <c r="H889" s="57" t="s">
        <v>667</v>
      </c>
      <c r="I889" s="57" t="s">
        <v>668</v>
      </c>
      <c r="J889" s="96" t="s">
        <v>669</v>
      </c>
      <c r="K889" s="162">
        <v>1545999</v>
      </c>
    </row>
    <row r="890" spans="1:11" s="7" customFormat="1" ht="13.5">
      <c r="A890" s="5" t="s">
        <v>2614</v>
      </c>
      <c r="B890" s="14" t="s">
        <v>15</v>
      </c>
      <c r="C890" s="6" t="s">
        <v>16</v>
      </c>
      <c r="D890" s="6" t="s">
        <v>16</v>
      </c>
      <c r="E890" s="14" t="s">
        <v>33</v>
      </c>
      <c r="F890" s="96">
        <v>11230505</v>
      </c>
      <c r="G890" s="103">
        <v>45288</v>
      </c>
      <c r="H890" s="57" t="s">
        <v>667</v>
      </c>
      <c r="I890" s="57" t="s">
        <v>670</v>
      </c>
      <c r="J890" s="96" t="s">
        <v>671</v>
      </c>
      <c r="K890" s="162">
        <v>1213395</v>
      </c>
    </row>
    <row r="891" spans="1:11" s="7" customFormat="1" ht="27">
      <c r="A891" s="5" t="s">
        <v>2614</v>
      </c>
      <c r="B891" s="5" t="s">
        <v>0</v>
      </c>
      <c r="C891" s="6" t="s">
        <v>16</v>
      </c>
      <c r="D891" s="6" t="s">
        <v>16</v>
      </c>
      <c r="E891" s="14" t="s">
        <v>33</v>
      </c>
      <c r="F891" s="96">
        <v>11230508</v>
      </c>
      <c r="G891" s="103">
        <v>45288</v>
      </c>
      <c r="H891" s="57" t="s">
        <v>672</v>
      </c>
      <c r="I891" s="57" t="s">
        <v>673</v>
      </c>
      <c r="J891" s="96" t="s">
        <v>674</v>
      </c>
      <c r="K891" s="162">
        <v>1000000</v>
      </c>
    </row>
    <row r="892" spans="1:11" s="7" customFormat="1" ht="27">
      <c r="A892" s="5" t="s">
        <v>2614</v>
      </c>
      <c r="B892" s="5" t="s">
        <v>0</v>
      </c>
      <c r="C892" s="6" t="s">
        <v>16</v>
      </c>
      <c r="D892" s="6" t="s">
        <v>16</v>
      </c>
      <c r="E892" s="14" t="s">
        <v>33</v>
      </c>
      <c r="F892" s="96">
        <v>11230509</v>
      </c>
      <c r="G892" s="103">
        <v>45288</v>
      </c>
      <c r="H892" s="57" t="s">
        <v>675</v>
      </c>
      <c r="I892" s="57" t="s">
        <v>676</v>
      </c>
      <c r="J892" s="96" t="s">
        <v>677</v>
      </c>
      <c r="K892" s="162">
        <v>3000000</v>
      </c>
    </row>
    <row r="893" spans="1:11" s="7" customFormat="1" ht="27">
      <c r="A893" s="5" t="s">
        <v>2614</v>
      </c>
      <c r="B893" s="14" t="s">
        <v>15</v>
      </c>
      <c r="C893" s="6" t="s">
        <v>16</v>
      </c>
      <c r="D893" s="6" t="s">
        <v>16</v>
      </c>
      <c r="E893" s="84" t="s">
        <v>290</v>
      </c>
      <c r="F893" s="96">
        <v>11230510</v>
      </c>
      <c r="G893" s="103">
        <v>45288</v>
      </c>
      <c r="H893" s="57" t="s">
        <v>678</v>
      </c>
      <c r="I893" s="57" t="s">
        <v>584</v>
      </c>
      <c r="J893" s="96" t="s">
        <v>585</v>
      </c>
      <c r="K893" s="162">
        <v>731850</v>
      </c>
    </row>
    <row r="894" spans="1:11" s="7" customFormat="1" ht="27">
      <c r="A894" s="5" t="s">
        <v>2614</v>
      </c>
      <c r="B894" s="14" t="s">
        <v>15</v>
      </c>
      <c r="C894" s="6" t="s">
        <v>16</v>
      </c>
      <c r="D894" s="6" t="s">
        <v>16</v>
      </c>
      <c r="E894" s="84" t="s">
        <v>290</v>
      </c>
      <c r="F894" s="96">
        <v>11230511</v>
      </c>
      <c r="G894" s="103">
        <v>45288</v>
      </c>
      <c r="H894" s="57" t="s">
        <v>679</v>
      </c>
      <c r="I894" s="57" t="s">
        <v>584</v>
      </c>
      <c r="J894" s="96" t="s">
        <v>585</v>
      </c>
      <c r="K894" s="162">
        <v>148750</v>
      </c>
    </row>
    <row r="895" spans="1:11" s="7" customFormat="1" ht="27">
      <c r="A895" s="5" t="s">
        <v>2614</v>
      </c>
      <c r="B895" s="5" t="s">
        <v>3</v>
      </c>
      <c r="C895" s="122" t="s">
        <v>586</v>
      </c>
      <c r="D895" s="123">
        <v>44204</v>
      </c>
      <c r="E895" s="84" t="s">
        <v>290</v>
      </c>
      <c r="F895" s="96">
        <v>11230512</v>
      </c>
      <c r="G895" s="103">
        <v>45288</v>
      </c>
      <c r="H895" s="57" t="s">
        <v>680</v>
      </c>
      <c r="I895" s="14" t="s">
        <v>34</v>
      </c>
      <c r="J895" s="58" t="s">
        <v>35</v>
      </c>
      <c r="K895" s="162">
        <v>904809</v>
      </c>
    </row>
    <row r="896" spans="1:11" s="7" customFormat="1" ht="27">
      <c r="A896" s="5" t="s">
        <v>2614</v>
      </c>
      <c r="B896" s="5" t="s">
        <v>0</v>
      </c>
      <c r="C896" s="6" t="s">
        <v>16</v>
      </c>
      <c r="D896" s="6" t="s">
        <v>16</v>
      </c>
      <c r="E896" s="14" t="s">
        <v>33</v>
      </c>
      <c r="F896" s="96">
        <v>11230514</v>
      </c>
      <c r="G896" s="103">
        <v>45288</v>
      </c>
      <c r="H896" s="57" t="s">
        <v>681</v>
      </c>
      <c r="I896" s="84" t="s">
        <v>682</v>
      </c>
      <c r="J896" s="126" t="s">
        <v>392</v>
      </c>
      <c r="K896" s="162">
        <v>2000000</v>
      </c>
    </row>
    <row r="897" spans="1:11" s="7" customFormat="1" ht="27">
      <c r="A897" s="5" t="s">
        <v>2614</v>
      </c>
      <c r="B897" s="5" t="s">
        <v>0</v>
      </c>
      <c r="C897" s="6" t="s">
        <v>16</v>
      </c>
      <c r="D897" s="6" t="s">
        <v>16</v>
      </c>
      <c r="E897" s="84" t="s">
        <v>290</v>
      </c>
      <c r="F897" s="96">
        <v>11230515</v>
      </c>
      <c r="G897" s="103">
        <v>45288</v>
      </c>
      <c r="H897" s="57" t="s">
        <v>683</v>
      </c>
      <c r="I897" s="57" t="s">
        <v>684</v>
      </c>
      <c r="J897" s="96" t="s">
        <v>685</v>
      </c>
      <c r="K897" s="162">
        <v>380800</v>
      </c>
    </row>
    <row r="898" spans="1:11" s="7" customFormat="1" ht="40.5">
      <c r="A898" s="5" t="s">
        <v>2614</v>
      </c>
      <c r="B898" s="5" t="s">
        <v>0</v>
      </c>
      <c r="C898" s="6" t="s">
        <v>16</v>
      </c>
      <c r="D898" s="6" t="s">
        <v>16</v>
      </c>
      <c r="E898" s="84" t="s">
        <v>290</v>
      </c>
      <c r="F898" s="96">
        <v>11230516</v>
      </c>
      <c r="G898" s="103">
        <v>45288</v>
      </c>
      <c r="H898" s="57" t="s">
        <v>686</v>
      </c>
      <c r="I898" s="57" t="s">
        <v>684</v>
      </c>
      <c r="J898" s="96" t="s">
        <v>685</v>
      </c>
      <c r="K898" s="162">
        <v>575183</v>
      </c>
    </row>
    <row r="899" spans="1:11" s="7" customFormat="1" ht="13.5">
      <c r="A899" s="5" t="s">
        <v>2614</v>
      </c>
      <c r="B899" s="5" t="s">
        <v>17</v>
      </c>
      <c r="C899" s="122" t="s">
        <v>687</v>
      </c>
      <c r="D899" s="123">
        <v>45289</v>
      </c>
      <c r="E899" s="84" t="s">
        <v>290</v>
      </c>
      <c r="F899" s="96">
        <v>11230518</v>
      </c>
      <c r="G899" s="103">
        <v>45289</v>
      </c>
      <c r="H899" s="57" t="s">
        <v>688</v>
      </c>
      <c r="I899" s="57" t="s">
        <v>689</v>
      </c>
      <c r="J899" s="96" t="s">
        <v>690</v>
      </c>
      <c r="K899" s="162">
        <v>365925</v>
      </c>
    </row>
    <row r="900" spans="1:11" s="7" customFormat="1" ht="27">
      <c r="A900" s="5" t="s">
        <v>2614</v>
      </c>
      <c r="B900" s="5" t="s">
        <v>3</v>
      </c>
      <c r="C900" s="122" t="s">
        <v>586</v>
      </c>
      <c r="D900" s="123">
        <v>44204</v>
      </c>
      <c r="E900" s="84" t="s">
        <v>290</v>
      </c>
      <c r="F900" s="96">
        <v>11230520</v>
      </c>
      <c r="G900" s="103">
        <v>45289</v>
      </c>
      <c r="H900" s="57" t="s">
        <v>691</v>
      </c>
      <c r="I900" s="14" t="s">
        <v>34</v>
      </c>
      <c r="J900" s="58" t="s">
        <v>35</v>
      </c>
      <c r="K900" s="162">
        <v>115565</v>
      </c>
    </row>
    <row r="901" spans="1:11" s="7" customFormat="1" ht="27">
      <c r="A901" s="5" t="s">
        <v>2614</v>
      </c>
      <c r="B901" s="5" t="s">
        <v>3</v>
      </c>
      <c r="C901" s="122" t="s">
        <v>586</v>
      </c>
      <c r="D901" s="123">
        <v>44204</v>
      </c>
      <c r="E901" s="84" t="s">
        <v>290</v>
      </c>
      <c r="F901" s="96">
        <v>11230521</v>
      </c>
      <c r="G901" s="103">
        <v>45289</v>
      </c>
      <c r="H901" s="57" t="s">
        <v>692</v>
      </c>
      <c r="I901" s="14" t="s">
        <v>34</v>
      </c>
      <c r="J901" s="58" t="s">
        <v>35</v>
      </c>
      <c r="K901" s="162">
        <v>168445</v>
      </c>
    </row>
    <row r="902" spans="1:11" s="7" customFormat="1" ht="27">
      <c r="A902" s="5" t="s">
        <v>2614</v>
      </c>
      <c r="B902" s="5" t="s">
        <v>3</v>
      </c>
      <c r="C902" s="122" t="s">
        <v>586</v>
      </c>
      <c r="D902" s="123">
        <v>44204</v>
      </c>
      <c r="E902" s="84" t="s">
        <v>290</v>
      </c>
      <c r="F902" s="96">
        <v>11230522</v>
      </c>
      <c r="G902" s="103">
        <v>45289</v>
      </c>
      <c r="H902" s="57" t="s">
        <v>693</v>
      </c>
      <c r="I902" s="14" t="s">
        <v>34</v>
      </c>
      <c r="J902" s="58" t="s">
        <v>35</v>
      </c>
      <c r="K902" s="162">
        <v>122565</v>
      </c>
    </row>
    <row r="903" spans="1:11" s="7" customFormat="1" ht="27">
      <c r="A903" s="5" t="s">
        <v>2614</v>
      </c>
      <c r="B903" s="5" t="s">
        <v>3</v>
      </c>
      <c r="C903" s="122" t="s">
        <v>586</v>
      </c>
      <c r="D903" s="123">
        <v>44204</v>
      </c>
      <c r="E903" s="84" t="s">
        <v>290</v>
      </c>
      <c r="F903" s="96">
        <v>11230523</v>
      </c>
      <c r="G903" s="103">
        <v>45290</v>
      </c>
      <c r="H903" s="57" t="s">
        <v>694</v>
      </c>
      <c r="I903" s="14" t="s">
        <v>34</v>
      </c>
      <c r="J903" s="58" t="s">
        <v>35</v>
      </c>
      <c r="K903" s="162">
        <v>711616</v>
      </c>
    </row>
    <row r="904" spans="1:11" s="7" customFormat="1" ht="27">
      <c r="A904" s="5" t="s">
        <v>2614</v>
      </c>
      <c r="B904" s="5" t="s">
        <v>3</v>
      </c>
      <c r="C904" s="122" t="s">
        <v>586</v>
      </c>
      <c r="D904" s="123">
        <v>44204</v>
      </c>
      <c r="E904" s="84" t="s">
        <v>290</v>
      </c>
      <c r="F904" s="96">
        <v>11230524</v>
      </c>
      <c r="G904" s="103">
        <v>45290</v>
      </c>
      <c r="H904" s="57" t="s">
        <v>695</v>
      </c>
      <c r="I904" s="14" t="s">
        <v>34</v>
      </c>
      <c r="J904" s="58" t="s">
        <v>35</v>
      </c>
      <c r="K904" s="162">
        <v>1203260</v>
      </c>
    </row>
    <row r="905" spans="1:11" s="7" customFormat="1" ht="27">
      <c r="A905" s="5" t="s">
        <v>2614</v>
      </c>
      <c r="B905" s="5" t="s">
        <v>3</v>
      </c>
      <c r="C905" s="122" t="s">
        <v>586</v>
      </c>
      <c r="D905" s="123">
        <v>44204</v>
      </c>
      <c r="E905" s="84" t="s">
        <v>290</v>
      </c>
      <c r="F905" s="96">
        <v>11230525</v>
      </c>
      <c r="G905" s="103">
        <v>45291</v>
      </c>
      <c r="H905" s="57" t="s">
        <v>695</v>
      </c>
      <c r="I905" s="14" t="s">
        <v>34</v>
      </c>
      <c r="J905" s="58" t="s">
        <v>35</v>
      </c>
      <c r="K905" s="162">
        <v>1346848</v>
      </c>
    </row>
    <row r="906" spans="1:11" s="7" customFormat="1" ht="13.5">
      <c r="A906" s="5" t="s">
        <v>2614</v>
      </c>
      <c r="B906" s="8" t="s">
        <v>20</v>
      </c>
      <c r="C906" s="6" t="s">
        <v>16</v>
      </c>
      <c r="D906" s="6" t="s">
        <v>16</v>
      </c>
      <c r="E906" s="13" t="s">
        <v>1</v>
      </c>
      <c r="F906" s="96">
        <v>1532577</v>
      </c>
      <c r="G906" s="103">
        <v>45291</v>
      </c>
      <c r="H906" s="77" t="s">
        <v>696</v>
      </c>
      <c r="I906" s="57" t="s">
        <v>697</v>
      </c>
      <c r="J906" s="96" t="s">
        <v>698</v>
      </c>
      <c r="K906" s="162">
        <v>307400</v>
      </c>
    </row>
    <row r="907" spans="1:11" s="7" customFormat="1" ht="13.5">
      <c r="A907" s="5" t="s">
        <v>2614</v>
      </c>
      <c r="B907" s="8" t="s">
        <v>20</v>
      </c>
      <c r="C907" s="6" t="s">
        <v>16</v>
      </c>
      <c r="D907" s="6" t="s">
        <v>16</v>
      </c>
      <c r="E907" s="13" t="s">
        <v>1</v>
      </c>
      <c r="F907" s="96">
        <v>1532232</v>
      </c>
      <c r="G907" s="103">
        <v>45291</v>
      </c>
      <c r="H907" s="77" t="s">
        <v>699</v>
      </c>
      <c r="I907" s="57" t="s">
        <v>697</v>
      </c>
      <c r="J907" s="96" t="s">
        <v>698</v>
      </c>
      <c r="K907" s="162">
        <v>134500</v>
      </c>
    </row>
    <row r="908" spans="1:11" s="7" customFormat="1" ht="13.5">
      <c r="A908" s="5" t="s">
        <v>2614</v>
      </c>
      <c r="B908" s="8" t="s">
        <v>20</v>
      </c>
      <c r="C908" s="6" t="s">
        <v>16</v>
      </c>
      <c r="D908" s="6" t="s">
        <v>16</v>
      </c>
      <c r="E908" s="13" t="s">
        <v>1</v>
      </c>
      <c r="F908" s="96">
        <v>1532603</v>
      </c>
      <c r="G908" s="103">
        <v>45291</v>
      </c>
      <c r="H908" s="77" t="s">
        <v>699</v>
      </c>
      <c r="I908" s="57" t="s">
        <v>697</v>
      </c>
      <c r="J908" s="96" t="s">
        <v>698</v>
      </c>
      <c r="K908" s="162">
        <v>83600</v>
      </c>
    </row>
    <row r="909" spans="1:11" s="7" customFormat="1" ht="13.5">
      <c r="A909" s="5" t="s">
        <v>2614</v>
      </c>
      <c r="B909" s="8" t="s">
        <v>20</v>
      </c>
      <c r="C909" s="6" t="s">
        <v>16</v>
      </c>
      <c r="D909" s="6" t="s">
        <v>16</v>
      </c>
      <c r="E909" s="13" t="s">
        <v>1</v>
      </c>
      <c r="F909" s="96">
        <v>1532543</v>
      </c>
      <c r="G909" s="103">
        <v>45291</v>
      </c>
      <c r="H909" s="57" t="s">
        <v>700</v>
      </c>
      <c r="I909" s="57" t="s">
        <v>697</v>
      </c>
      <c r="J909" s="96" t="s">
        <v>698</v>
      </c>
      <c r="K909" s="162">
        <v>1817900</v>
      </c>
    </row>
    <row r="910" spans="1:11" s="7" customFormat="1" ht="13.5">
      <c r="A910" s="5" t="s">
        <v>2614</v>
      </c>
      <c r="B910" s="8" t="s">
        <v>20</v>
      </c>
      <c r="C910" s="6" t="s">
        <v>16</v>
      </c>
      <c r="D910" s="6" t="s">
        <v>16</v>
      </c>
      <c r="E910" s="13" t="s">
        <v>1</v>
      </c>
      <c r="F910" s="96">
        <v>1532625</v>
      </c>
      <c r="G910" s="103">
        <v>45291</v>
      </c>
      <c r="H910" s="77" t="s">
        <v>701</v>
      </c>
      <c r="I910" s="57" t="s">
        <v>697</v>
      </c>
      <c r="J910" s="96" t="s">
        <v>698</v>
      </c>
      <c r="K910" s="162">
        <v>340600</v>
      </c>
    </row>
    <row r="911" spans="1:11" s="7" customFormat="1" ht="13.5">
      <c r="A911" s="5" t="s">
        <v>2610</v>
      </c>
      <c r="B911" s="14" t="s">
        <v>15</v>
      </c>
      <c r="C911" s="6" t="s">
        <v>16</v>
      </c>
      <c r="D911" s="6" t="s">
        <v>16</v>
      </c>
      <c r="E911" s="14" t="s">
        <v>33</v>
      </c>
      <c r="F911" s="48">
        <v>12230271</v>
      </c>
      <c r="G911" s="43">
        <v>45265</v>
      </c>
      <c r="H911" s="14" t="s">
        <v>43</v>
      </c>
      <c r="I911" s="14" t="s">
        <v>91</v>
      </c>
      <c r="J911" s="58" t="s">
        <v>92</v>
      </c>
      <c r="K911" s="167">
        <v>60000</v>
      </c>
    </row>
    <row r="912" spans="1:11" s="7" customFormat="1" ht="13.5">
      <c r="A912" s="5" t="s">
        <v>2610</v>
      </c>
      <c r="B912" s="5" t="s">
        <v>23</v>
      </c>
      <c r="C912" s="6" t="s">
        <v>148</v>
      </c>
      <c r="D912" s="49">
        <v>45260</v>
      </c>
      <c r="E912" s="14" t="s">
        <v>33</v>
      </c>
      <c r="F912" s="48">
        <v>12230272</v>
      </c>
      <c r="G912" s="43">
        <v>45265</v>
      </c>
      <c r="H912" s="14" t="s">
        <v>44</v>
      </c>
      <c r="I912" s="14" t="s">
        <v>93</v>
      </c>
      <c r="J912" s="58" t="s">
        <v>94</v>
      </c>
      <c r="K912" s="167">
        <v>18000000</v>
      </c>
    </row>
    <row r="913" spans="1:11" s="7" customFormat="1" ht="13.5">
      <c r="A913" s="5" t="s">
        <v>2610</v>
      </c>
      <c r="B913" s="14" t="s">
        <v>15</v>
      </c>
      <c r="C913" s="6" t="s">
        <v>16</v>
      </c>
      <c r="D913" s="6" t="s">
        <v>16</v>
      </c>
      <c r="E913" s="14" t="s">
        <v>33</v>
      </c>
      <c r="F913" s="48">
        <v>12230273</v>
      </c>
      <c r="G913" s="43">
        <v>45265</v>
      </c>
      <c r="H913" s="14" t="s">
        <v>45</v>
      </c>
      <c r="I913" s="14" t="s">
        <v>95</v>
      </c>
      <c r="J913" s="58" t="s">
        <v>96</v>
      </c>
      <c r="K913" s="167">
        <v>79500</v>
      </c>
    </row>
    <row r="914" spans="1:11" s="7" customFormat="1" ht="27">
      <c r="A914" s="5" t="s">
        <v>2610</v>
      </c>
      <c r="B914" s="5" t="s">
        <v>3</v>
      </c>
      <c r="C914" s="122" t="s">
        <v>586</v>
      </c>
      <c r="D914" s="123">
        <v>44204</v>
      </c>
      <c r="E914" s="14" t="s">
        <v>33</v>
      </c>
      <c r="F914" s="48">
        <v>12230274</v>
      </c>
      <c r="G914" s="43">
        <v>45265</v>
      </c>
      <c r="H914" s="14" t="s">
        <v>46</v>
      </c>
      <c r="I914" s="14" t="s">
        <v>34</v>
      </c>
      <c r="J914" s="58" t="s">
        <v>35</v>
      </c>
      <c r="K914" s="167">
        <v>536984</v>
      </c>
    </row>
    <row r="915" spans="1:11" s="7" customFormat="1" ht="13.5">
      <c r="A915" s="5" t="s">
        <v>2610</v>
      </c>
      <c r="B915" s="14" t="s">
        <v>15</v>
      </c>
      <c r="C915" s="6" t="s">
        <v>16</v>
      </c>
      <c r="D915" s="6" t="s">
        <v>16</v>
      </c>
      <c r="E915" s="14" t="s">
        <v>33</v>
      </c>
      <c r="F915" s="48">
        <v>12230275</v>
      </c>
      <c r="G915" s="43">
        <v>45266</v>
      </c>
      <c r="H915" s="14" t="s">
        <v>47</v>
      </c>
      <c r="I915" s="14" t="s">
        <v>97</v>
      </c>
      <c r="J915" s="58" t="s">
        <v>98</v>
      </c>
      <c r="K915" s="167">
        <v>273748</v>
      </c>
    </row>
    <row r="916" spans="1:11" s="7" customFormat="1" ht="13.5">
      <c r="A916" s="5" t="s">
        <v>2610</v>
      </c>
      <c r="B916" s="14" t="s">
        <v>15</v>
      </c>
      <c r="C916" s="6" t="s">
        <v>16</v>
      </c>
      <c r="D916" s="6" t="s">
        <v>16</v>
      </c>
      <c r="E916" s="14" t="s">
        <v>33</v>
      </c>
      <c r="F916" s="48">
        <v>12230276</v>
      </c>
      <c r="G916" s="43">
        <v>45266</v>
      </c>
      <c r="H916" s="14" t="s">
        <v>47</v>
      </c>
      <c r="I916" s="14" t="s">
        <v>99</v>
      </c>
      <c r="J916" s="58" t="s">
        <v>100</v>
      </c>
      <c r="K916" s="167">
        <v>195755</v>
      </c>
    </row>
    <row r="917" spans="1:11" s="7" customFormat="1" ht="13.5">
      <c r="A917" s="5" t="s">
        <v>2610</v>
      </c>
      <c r="B917" s="14" t="s">
        <v>15</v>
      </c>
      <c r="C917" s="6" t="s">
        <v>16</v>
      </c>
      <c r="D917" s="6" t="s">
        <v>16</v>
      </c>
      <c r="E917" s="14" t="s">
        <v>33</v>
      </c>
      <c r="F917" s="48">
        <v>12230277</v>
      </c>
      <c r="G917" s="43">
        <v>45266</v>
      </c>
      <c r="H917" s="14" t="s">
        <v>47</v>
      </c>
      <c r="I917" s="14" t="s">
        <v>38</v>
      </c>
      <c r="J917" s="58" t="s">
        <v>39</v>
      </c>
      <c r="K917" s="167">
        <v>505091</v>
      </c>
    </row>
    <row r="918" spans="1:11" s="7" customFormat="1" ht="13.5">
      <c r="A918" s="5" t="s">
        <v>2610</v>
      </c>
      <c r="B918" s="14" t="s">
        <v>15</v>
      </c>
      <c r="C918" s="6" t="s">
        <v>16</v>
      </c>
      <c r="D918" s="6" t="s">
        <v>16</v>
      </c>
      <c r="E918" s="14" t="s">
        <v>33</v>
      </c>
      <c r="F918" s="48">
        <v>12230278</v>
      </c>
      <c r="G918" s="43">
        <v>45266</v>
      </c>
      <c r="H918" s="14" t="s">
        <v>48</v>
      </c>
      <c r="I918" s="14" t="s">
        <v>38</v>
      </c>
      <c r="J918" s="58" t="s">
        <v>39</v>
      </c>
      <c r="K918" s="167">
        <v>434001</v>
      </c>
    </row>
    <row r="919" spans="1:11" s="7" customFormat="1" ht="13.5">
      <c r="A919" s="5" t="s">
        <v>2610</v>
      </c>
      <c r="B919" s="14" t="s">
        <v>15</v>
      </c>
      <c r="C919" s="6" t="s">
        <v>16</v>
      </c>
      <c r="D919" s="6" t="s">
        <v>16</v>
      </c>
      <c r="E919" s="14" t="s">
        <v>33</v>
      </c>
      <c r="F919" s="48">
        <v>12230279</v>
      </c>
      <c r="G919" s="43">
        <v>45266</v>
      </c>
      <c r="H919" s="14" t="s">
        <v>49</v>
      </c>
      <c r="I919" s="14" t="s">
        <v>101</v>
      </c>
      <c r="J919" s="58" t="s">
        <v>102</v>
      </c>
      <c r="K919" s="167">
        <v>416500</v>
      </c>
    </row>
    <row r="920" spans="1:11" s="7" customFormat="1" ht="13.5">
      <c r="A920" s="5" t="s">
        <v>2610</v>
      </c>
      <c r="B920" s="14" t="s">
        <v>15</v>
      </c>
      <c r="C920" s="6" t="s">
        <v>16</v>
      </c>
      <c r="D920" s="6" t="s">
        <v>16</v>
      </c>
      <c r="E920" s="14" t="s">
        <v>33</v>
      </c>
      <c r="F920" s="48">
        <v>12230280</v>
      </c>
      <c r="G920" s="43">
        <v>45267</v>
      </c>
      <c r="H920" s="14" t="s">
        <v>50</v>
      </c>
      <c r="I920" s="14" t="s">
        <v>103</v>
      </c>
      <c r="J920" s="58" t="s">
        <v>104</v>
      </c>
      <c r="K920" s="167">
        <v>499800</v>
      </c>
    </row>
    <row r="921" spans="1:11" s="7" customFormat="1" ht="27">
      <c r="A921" s="5" t="s">
        <v>2610</v>
      </c>
      <c r="B921" s="5" t="s">
        <v>0</v>
      </c>
      <c r="C921" s="6" t="s">
        <v>16</v>
      </c>
      <c r="D921" s="6" t="s">
        <v>16</v>
      </c>
      <c r="E921" s="14" t="s">
        <v>33</v>
      </c>
      <c r="F921" s="48">
        <v>12230281</v>
      </c>
      <c r="G921" s="43">
        <v>45267</v>
      </c>
      <c r="H921" s="14" t="s">
        <v>51</v>
      </c>
      <c r="I921" s="14" t="s">
        <v>105</v>
      </c>
      <c r="J921" s="58" t="s">
        <v>106</v>
      </c>
      <c r="K921" s="167">
        <v>766360</v>
      </c>
    </row>
    <row r="922" spans="1:11" s="7" customFormat="1" ht="13.5">
      <c r="A922" s="5" t="s">
        <v>2610</v>
      </c>
      <c r="B922" s="14" t="s">
        <v>15</v>
      </c>
      <c r="C922" s="6" t="s">
        <v>16</v>
      </c>
      <c r="D922" s="6" t="s">
        <v>16</v>
      </c>
      <c r="E922" s="14" t="s">
        <v>33</v>
      </c>
      <c r="F922" s="48">
        <v>12230282</v>
      </c>
      <c r="G922" s="43">
        <v>45267</v>
      </c>
      <c r="H922" s="14" t="s">
        <v>52</v>
      </c>
      <c r="I922" s="14" t="s">
        <v>107</v>
      </c>
      <c r="J922" s="58" t="s">
        <v>108</v>
      </c>
      <c r="K922" s="167">
        <v>114240</v>
      </c>
    </row>
    <row r="923" spans="1:11" s="7" customFormat="1" ht="27">
      <c r="A923" s="5" t="s">
        <v>2610</v>
      </c>
      <c r="B923" s="5" t="s">
        <v>3</v>
      </c>
      <c r="C923" s="122" t="s">
        <v>586</v>
      </c>
      <c r="D923" s="123">
        <v>44204</v>
      </c>
      <c r="E923" s="14" t="s">
        <v>33</v>
      </c>
      <c r="F923" s="48">
        <v>12230283</v>
      </c>
      <c r="G923" s="43">
        <v>45267</v>
      </c>
      <c r="H923" s="14" t="s">
        <v>53</v>
      </c>
      <c r="I923" s="14" t="s">
        <v>34</v>
      </c>
      <c r="J923" s="58" t="s">
        <v>35</v>
      </c>
      <c r="K923" s="167">
        <v>336300</v>
      </c>
    </row>
    <row r="924" spans="1:11" s="7" customFormat="1" ht="27">
      <c r="A924" s="5" t="s">
        <v>2610</v>
      </c>
      <c r="B924" s="5" t="s">
        <v>0</v>
      </c>
      <c r="C924" s="6" t="s">
        <v>16</v>
      </c>
      <c r="D924" s="6" t="s">
        <v>16</v>
      </c>
      <c r="E924" s="14" t="s">
        <v>33</v>
      </c>
      <c r="F924" s="48">
        <v>12230284</v>
      </c>
      <c r="G924" s="43">
        <v>45267</v>
      </c>
      <c r="H924" s="14" t="s">
        <v>54</v>
      </c>
      <c r="I924" s="14" t="s">
        <v>41</v>
      </c>
      <c r="J924" s="58" t="s">
        <v>42</v>
      </c>
      <c r="K924" s="167">
        <v>132000</v>
      </c>
    </row>
    <row r="925" spans="1:11" s="7" customFormat="1" ht="13.5">
      <c r="A925" s="5" t="s">
        <v>2610</v>
      </c>
      <c r="B925" s="14" t="s">
        <v>15</v>
      </c>
      <c r="C925" s="6" t="s">
        <v>16</v>
      </c>
      <c r="D925" s="6" t="s">
        <v>16</v>
      </c>
      <c r="E925" s="14" t="s">
        <v>33</v>
      </c>
      <c r="F925" s="48">
        <v>12230285</v>
      </c>
      <c r="G925" s="43">
        <v>45267</v>
      </c>
      <c r="H925" s="14" t="s">
        <v>55</v>
      </c>
      <c r="I925" s="14" t="s">
        <v>109</v>
      </c>
      <c r="J925" s="58" t="s">
        <v>110</v>
      </c>
      <c r="K925" s="167">
        <v>143200</v>
      </c>
    </row>
    <row r="926" spans="1:11" s="7" customFormat="1" ht="27">
      <c r="A926" s="5" t="s">
        <v>2610</v>
      </c>
      <c r="B926" s="5" t="s">
        <v>3</v>
      </c>
      <c r="C926" s="122" t="s">
        <v>586</v>
      </c>
      <c r="D926" s="123">
        <v>44204</v>
      </c>
      <c r="E926" s="14" t="s">
        <v>33</v>
      </c>
      <c r="F926" s="48">
        <v>12230286</v>
      </c>
      <c r="G926" s="43">
        <v>45267</v>
      </c>
      <c r="H926" s="14" t="s">
        <v>56</v>
      </c>
      <c r="I926" s="14" t="s">
        <v>34</v>
      </c>
      <c r="J926" s="58" t="s">
        <v>35</v>
      </c>
      <c r="K926" s="167">
        <v>449723</v>
      </c>
    </row>
    <row r="927" spans="1:11" s="7" customFormat="1" ht="13.5">
      <c r="A927" s="5" t="s">
        <v>2610</v>
      </c>
      <c r="B927" s="14" t="s">
        <v>15</v>
      </c>
      <c r="C927" s="6" t="s">
        <v>16</v>
      </c>
      <c r="D927" s="6" t="s">
        <v>16</v>
      </c>
      <c r="E927" s="14" t="s">
        <v>33</v>
      </c>
      <c r="F927" s="48">
        <v>12230287</v>
      </c>
      <c r="G927" s="43">
        <v>45267</v>
      </c>
      <c r="H927" s="14" t="s">
        <v>57</v>
      </c>
      <c r="I927" s="14" t="s">
        <v>111</v>
      </c>
      <c r="J927" s="58" t="s">
        <v>112</v>
      </c>
      <c r="K927" s="167">
        <v>1085280</v>
      </c>
    </row>
    <row r="928" spans="1:11" s="7" customFormat="1" ht="13.5">
      <c r="A928" s="5" t="s">
        <v>2610</v>
      </c>
      <c r="B928" s="14" t="s">
        <v>15</v>
      </c>
      <c r="C928" s="6" t="s">
        <v>16</v>
      </c>
      <c r="D928" s="6" t="s">
        <v>16</v>
      </c>
      <c r="E928" s="14" t="s">
        <v>33</v>
      </c>
      <c r="F928" s="48">
        <v>12230288</v>
      </c>
      <c r="G928" s="43">
        <v>45267</v>
      </c>
      <c r="H928" s="14" t="s">
        <v>58</v>
      </c>
      <c r="I928" s="14" t="s">
        <v>113</v>
      </c>
      <c r="J928" s="58" t="s">
        <v>114</v>
      </c>
      <c r="K928" s="167">
        <v>559300</v>
      </c>
    </row>
    <row r="929" spans="1:11" s="7" customFormat="1" ht="13.5">
      <c r="A929" s="5" t="s">
        <v>2610</v>
      </c>
      <c r="B929" s="14" t="s">
        <v>15</v>
      </c>
      <c r="C929" s="6" t="s">
        <v>16</v>
      </c>
      <c r="D929" s="6" t="s">
        <v>16</v>
      </c>
      <c r="E929" s="14" t="s">
        <v>33</v>
      </c>
      <c r="F929" s="48">
        <v>12230289</v>
      </c>
      <c r="G929" s="43">
        <v>45271</v>
      </c>
      <c r="H929" s="14" t="s">
        <v>59</v>
      </c>
      <c r="I929" s="14" t="s">
        <v>115</v>
      </c>
      <c r="J929" s="58" t="s">
        <v>116</v>
      </c>
      <c r="K929" s="167">
        <v>2999842</v>
      </c>
    </row>
    <row r="930" spans="1:11" s="7" customFormat="1" ht="13.5">
      <c r="A930" s="5" t="s">
        <v>2610</v>
      </c>
      <c r="B930" s="14" t="s">
        <v>15</v>
      </c>
      <c r="C930" s="6" t="s">
        <v>16</v>
      </c>
      <c r="D930" s="6" t="s">
        <v>16</v>
      </c>
      <c r="E930" s="14" t="s">
        <v>33</v>
      </c>
      <c r="F930" s="48">
        <v>12230290</v>
      </c>
      <c r="G930" s="43">
        <v>45271</v>
      </c>
      <c r="H930" s="14" t="s">
        <v>60</v>
      </c>
      <c r="I930" s="14" t="s">
        <v>117</v>
      </c>
      <c r="J930" s="58" t="s">
        <v>118</v>
      </c>
      <c r="K930" s="167">
        <v>309400</v>
      </c>
    </row>
    <row r="931" spans="1:11" s="7" customFormat="1" ht="13.5">
      <c r="A931" s="5" t="s">
        <v>2610</v>
      </c>
      <c r="B931" s="14" t="s">
        <v>15</v>
      </c>
      <c r="C931" s="6" t="s">
        <v>16</v>
      </c>
      <c r="D931" s="6" t="s">
        <v>16</v>
      </c>
      <c r="E931" s="14" t="s">
        <v>33</v>
      </c>
      <c r="F931" s="48">
        <v>12230291</v>
      </c>
      <c r="G931" s="43">
        <v>45271</v>
      </c>
      <c r="H931" s="14" t="s">
        <v>61</v>
      </c>
      <c r="I931" s="14" t="s">
        <v>119</v>
      </c>
      <c r="J931" s="58" t="s">
        <v>120</v>
      </c>
      <c r="K931" s="167">
        <v>151130</v>
      </c>
    </row>
    <row r="932" spans="1:11" s="7" customFormat="1" ht="13.5">
      <c r="A932" s="5" t="s">
        <v>2610</v>
      </c>
      <c r="B932" s="14" t="s">
        <v>15</v>
      </c>
      <c r="C932" s="6" t="s">
        <v>16</v>
      </c>
      <c r="D932" s="6" t="s">
        <v>16</v>
      </c>
      <c r="E932" s="14" t="s">
        <v>33</v>
      </c>
      <c r="F932" s="48">
        <v>12230292</v>
      </c>
      <c r="G932" s="43">
        <v>45271</v>
      </c>
      <c r="H932" s="14" t="s">
        <v>62</v>
      </c>
      <c r="I932" s="14" t="s">
        <v>121</v>
      </c>
      <c r="J932" s="58" t="s">
        <v>122</v>
      </c>
      <c r="K932" s="167">
        <v>126500</v>
      </c>
    </row>
    <row r="933" spans="1:11" s="7" customFormat="1" ht="13.5">
      <c r="A933" s="5" t="s">
        <v>2610</v>
      </c>
      <c r="B933" s="14" t="s">
        <v>15</v>
      </c>
      <c r="C933" s="6" t="s">
        <v>16</v>
      </c>
      <c r="D933" s="6" t="s">
        <v>16</v>
      </c>
      <c r="E933" s="14" t="s">
        <v>33</v>
      </c>
      <c r="F933" s="48">
        <v>12230293</v>
      </c>
      <c r="G933" s="43">
        <v>45271</v>
      </c>
      <c r="H933" s="14" t="s">
        <v>63</v>
      </c>
      <c r="I933" s="14" t="s">
        <v>123</v>
      </c>
      <c r="J933" s="58" t="s">
        <v>124</v>
      </c>
      <c r="K933" s="167">
        <v>108980</v>
      </c>
    </row>
    <row r="934" spans="1:11" s="7" customFormat="1" ht="13.5">
      <c r="A934" s="5" t="s">
        <v>2610</v>
      </c>
      <c r="B934" s="14" t="s">
        <v>15</v>
      </c>
      <c r="C934" s="6" t="s">
        <v>16</v>
      </c>
      <c r="D934" s="6" t="s">
        <v>16</v>
      </c>
      <c r="E934" s="14" t="s">
        <v>33</v>
      </c>
      <c r="F934" s="48">
        <v>12230294</v>
      </c>
      <c r="G934" s="43">
        <v>45271</v>
      </c>
      <c r="H934" s="14" t="s">
        <v>64</v>
      </c>
      <c r="I934" s="14" t="s">
        <v>125</v>
      </c>
      <c r="J934" s="58" t="s">
        <v>126</v>
      </c>
      <c r="K934" s="167">
        <v>3094000</v>
      </c>
    </row>
    <row r="935" spans="1:11" s="7" customFormat="1" ht="13.5">
      <c r="A935" s="5" t="s">
        <v>2610</v>
      </c>
      <c r="B935" s="14" t="s">
        <v>15</v>
      </c>
      <c r="C935" s="6" t="s">
        <v>16</v>
      </c>
      <c r="D935" s="6" t="s">
        <v>16</v>
      </c>
      <c r="E935" s="14" t="s">
        <v>33</v>
      </c>
      <c r="F935" s="48">
        <v>12230295</v>
      </c>
      <c r="G935" s="43">
        <v>45271</v>
      </c>
      <c r="H935" s="14" t="s">
        <v>65</v>
      </c>
      <c r="I935" s="14" t="s">
        <v>127</v>
      </c>
      <c r="J935" s="58" t="s">
        <v>40</v>
      </c>
      <c r="K935" s="167">
        <v>2201500</v>
      </c>
    </row>
    <row r="936" spans="1:11" s="7" customFormat="1" ht="13.5">
      <c r="A936" s="5" t="s">
        <v>2610</v>
      </c>
      <c r="B936" s="14" t="s">
        <v>15</v>
      </c>
      <c r="C936" s="6" t="s">
        <v>16</v>
      </c>
      <c r="D936" s="6" t="s">
        <v>16</v>
      </c>
      <c r="E936" s="14" t="s">
        <v>33</v>
      </c>
      <c r="F936" s="48">
        <v>12230296</v>
      </c>
      <c r="G936" s="43">
        <v>45271</v>
      </c>
      <c r="H936" s="14" t="s">
        <v>66</v>
      </c>
      <c r="I936" s="14" t="s">
        <v>93</v>
      </c>
      <c r="J936" s="58" t="s">
        <v>94</v>
      </c>
      <c r="K936" s="167">
        <v>3100000</v>
      </c>
    </row>
    <row r="937" spans="1:11" s="7" customFormat="1" ht="27">
      <c r="A937" s="5" t="s">
        <v>2610</v>
      </c>
      <c r="B937" s="5" t="s">
        <v>3</v>
      </c>
      <c r="C937" s="122" t="s">
        <v>586</v>
      </c>
      <c r="D937" s="123">
        <v>44204</v>
      </c>
      <c r="E937" s="14" t="s">
        <v>33</v>
      </c>
      <c r="F937" s="48">
        <v>12230297</v>
      </c>
      <c r="G937" s="43">
        <v>45272</v>
      </c>
      <c r="H937" s="14" t="s">
        <v>67</v>
      </c>
      <c r="I937" s="14" t="s">
        <v>34</v>
      </c>
      <c r="J937" s="58" t="s">
        <v>35</v>
      </c>
      <c r="K937" s="167">
        <v>567230</v>
      </c>
    </row>
    <row r="938" spans="1:11" s="7" customFormat="1" ht="13.5">
      <c r="A938" s="5" t="s">
        <v>2610</v>
      </c>
      <c r="B938" s="14" t="s">
        <v>15</v>
      </c>
      <c r="C938" s="6" t="s">
        <v>16</v>
      </c>
      <c r="D938" s="6" t="s">
        <v>16</v>
      </c>
      <c r="E938" s="14" t="s">
        <v>33</v>
      </c>
      <c r="F938" s="48">
        <v>12230298</v>
      </c>
      <c r="G938" s="43">
        <v>45272</v>
      </c>
      <c r="H938" s="14" t="s">
        <v>68</v>
      </c>
      <c r="I938" s="14" t="s">
        <v>36</v>
      </c>
      <c r="J938" s="58" t="s">
        <v>37</v>
      </c>
      <c r="K938" s="167">
        <v>91560</v>
      </c>
    </row>
    <row r="939" spans="1:11" s="7" customFormat="1" ht="13.5">
      <c r="A939" s="5" t="s">
        <v>2610</v>
      </c>
      <c r="B939" s="14" t="s">
        <v>15</v>
      </c>
      <c r="C939" s="6" t="s">
        <v>16</v>
      </c>
      <c r="D939" s="6" t="s">
        <v>16</v>
      </c>
      <c r="E939" s="14" t="s">
        <v>33</v>
      </c>
      <c r="F939" s="48">
        <v>12230299</v>
      </c>
      <c r="G939" s="43">
        <v>45272</v>
      </c>
      <c r="H939" s="14" t="s">
        <v>69</v>
      </c>
      <c r="I939" s="14" t="s">
        <v>121</v>
      </c>
      <c r="J939" s="58" t="s">
        <v>122</v>
      </c>
      <c r="K939" s="167">
        <v>62900</v>
      </c>
    </row>
    <row r="940" spans="1:11" s="7" customFormat="1" ht="13.5">
      <c r="A940" s="5" t="s">
        <v>2610</v>
      </c>
      <c r="B940" s="14" t="s">
        <v>15</v>
      </c>
      <c r="C940" s="6" t="s">
        <v>16</v>
      </c>
      <c r="D940" s="6" t="s">
        <v>16</v>
      </c>
      <c r="E940" s="14" t="s">
        <v>33</v>
      </c>
      <c r="F940" s="48">
        <v>12230300</v>
      </c>
      <c r="G940" s="43">
        <v>45272</v>
      </c>
      <c r="H940" s="14" t="s">
        <v>70</v>
      </c>
      <c r="I940" s="14" t="s">
        <v>128</v>
      </c>
      <c r="J940" s="58" t="s">
        <v>129</v>
      </c>
      <c r="K940" s="167">
        <v>98200</v>
      </c>
    </row>
    <row r="941" spans="1:11" s="7" customFormat="1" ht="13.5">
      <c r="A941" s="5" t="s">
        <v>2610</v>
      </c>
      <c r="B941" s="14" t="s">
        <v>15</v>
      </c>
      <c r="C941" s="6" t="s">
        <v>16</v>
      </c>
      <c r="D941" s="6" t="s">
        <v>16</v>
      </c>
      <c r="E941" s="14" t="s">
        <v>33</v>
      </c>
      <c r="F941" s="48">
        <v>12230301</v>
      </c>
      <c r="G941" s="43">
        <v>45273</v>
      </c>
      <c r="H941" s="14" t="s">
        <v>71</v>
      </c>
      <c r="I941" s="14" t="s">
        <v>130</v>
      </c>
      <c r="J941" s="58" t="s">
        <v>131</v>
      </c>
      <c r="K941" s="167">
        <v>125700</v>
      </c>
    </row>
    <row r="942" spans="1:11" s="7" customFormat="1" ht="13.5">
      <c r="A942" s="5" t="s">
        <v>2610</v>
      </c>
      <c r="B942" s="14" t="s">
        <v>15</v>
      </c>
      <c r="C942" s="6" t="s">
        <v>16</v>
      </c>
      <c r="D942" s="6" t="s">
        <v>16</v>
      </c>
      <c r="E942" s="14" t="s">
        <v>33</v>
      </c>
      <c r="F942" s="48">
        <v>12230302</v>
      </c>
      <c r="G942" s="43">
        <v>45273</v>
      </c>
      <c r="H942" s="14" t="s">
        <v>72</v>
      </c>
      <c r="I942" s="14" t="s">
        <v>125</v>
      </c>
      <c r="J942" s="58" t="s">
        <v>126</v>
      </c>
      <c r="K942" s="167">
        <v>2827440</v>
      </c>
    </row>
    <row r="943" spans="1:11" s="7" customFormat="1" ht="13.5">
      <c r="A943" s="5" t="s">
        <v>2610</v>
      </c>
      <c r="B943" s="14" t="s">
        <v>15</v>
      </c>
      <c r="C943" s="6" t="s">
        <v>16</v>
      </c>
      <c r="D943" s="6" t="s">
        <v>16</v>
      </c>
      <c r="E943" s="14" t="s">
        <v>33</v>
      </c>
      <c r="F943" s="48">
        <v>12230303</v>
      </c>
      <c r="G943" s="43">
        <v>45273</v>
      </c>
      <c r="H943" s="14" t="s">
        <v>73</v>
      </c>
      <c r="I943" s="14" t="s">
        <v>93</v>
      </c>
      <c r="J943" s="58" t="s">
        <v>94</v>
      </c>
      <c r="K943" s="167">
        <v>3100000</v>
      </c>
    </row>
    <row r="944" spans="1:11" s="7" customFormat="1" ht="13.5">
      <c r="A944" s="5" t="s">
        <v>2610</v>
      </c>
      <c r="B944" s="5" t="s">
        <v>17</v>
      </c>
      <c r="C944" s="6" t="s">
        <v>149</v>
      </c>
      <c r="D944" s="49">
        <v>45272</v>
      </c>
      <c r="E944" s="14" t="s">
        <v>33</v>
      </c>
      <c r="F944" s="117">
        <v>12230304</v>
      </c>
      <c r="G944" s="43">
        <v>45273</v>
      </c>
      <c r="H944" s="14" t="s">
        <v>74</v>
      </c>
      <c r="I944" s="14" t="s">
        <v>132</v>
      </c>
      <c r="J944" s="58" t="s">
        <v>133</v>
      </c>
      <c r="K944" s="167">
        <v>11658430</v>
      </c>
    </row>
    <row r="945" spans="1:11" s="7" customFormat="1" ht="13.5">
      <c r="A945" s="5" t="s">
        <v>2610</v>
      </c>
      <c r="B945" s="5" t="s">
        <v>23</v>
      </c>
      <c r="C945" s="6" t="s">
        <v>150</v>
      </c>
      <c r="D945" s="49">
        <v>45266</v>
      </c>
      <c r="E945" s="14" t="s">
        <v>33</v>
      </c>
      <c r="F945" s="48">
        <v>12230305</v>
      </c>
      <c r="G945" s="43">
        <v>45273</v>
      </c>
      <c r="H945" s="14" t="s">
        <v>75</v>
      </c>
      <c r="I945" s="14" t="s">
        <v>127</v>
      </c>
      <c r="J945" s="58" t="s">
        <v>40</v>
      </c>
      <c r="K945" s="167">
        <v>9103500</v>
      </c>
    </row>
    <row r="946" spans="1:11" s="7" customFormat="1" ht="13.5">
      <c r="A946" s="5" t="s">
        <v>2610</v>
      </c>
      <c r="B946" s="14" t="s">
        <v>15</v>
      </c>
      <c r="C946" s="6" t="s">
        <v>16</v>
      </c>
      <c r="D946" s="6" t="s">
        <v>16</v>
      </c>
      <c r="E946" s="14" t="s">
        <v>33</v>
      </c>
      <c r="F946" s="48">
        <v>12230306</v>
      </c>
      <c r="G946" s="43">
        <v>45273</v>
      </c>
      <c r="H946" s="14" t="s">
        <v>76</v>
      </c>
      <c r="I946" s="14" t="s">
        <v>134</v>
      </c>
      <c r="J946" s="58" t="s">
        <v>135</v>
      </c>
      <c r="K946" s="167">
        <v>85999</v>
      </c>
    </row>
    <row r="947" spans="1:11" s="7" customFormat="1" ht="13.5">
      <c r="A947" s="5" t="s">
        <v>2610</v>
      </c>
      <c r="B947" s="14" t="s">
        <v>15</v>
      </c>
      <c r="C947" s="6" t="s">
        <v>16</v>
      </c>
      <c r="D947" s="6" t="s">
        <v>16</v>
      </c>
      <c r="E947" s="14" t="s">
        <v>33</v>
      </c>
      <c r="F947" s="48">
        <v>12230307</v>
      </c>
      <c r="G947" s="43">
        <v>45273</v>
      </c>
      <c r="H947" s="14" t="s">
        <v>77</v>
      </c>
      <c r="I947" s="14" t="s">
        <v>136</v>
      </c>
      <c r="J947" s="58" t="s">
        <v>137</v>
      </c>
      <c r="K947" s="167">
        <v>12990</v>
      </c>
    </row>
    <row r="948" spans="1:11" s="7" customFormat="1" ht="13.5">
      <c r="A948" s="5" t="s">
        <v>2610</v>
      </c>
      <c r="B948" s="14" t="s">
        <v>15</v>
      </c>
      <c r="C948" s="6" t="s">
        <v>16</v>
      </c>
      <c r="D948" s="6" t="s">
        <v>16</v>
      </c>
      <c r="E948" s="14" t="s">
        <v>33</v>
      </c>
      <c r="F948" s="48">
        <v>12230308</v>
      </c>
      <c r="G948" s="43">
        <v>45274</v>
      </c>
      <c r="H948" s="14" t="s">
        <v>78</v>
      </c>
      <c r="I948" s="14" t="s">
        <v>121</v>
      </c>
      <c r="J948" s="58" t="s">
        <v>122</v>
      </c>
      <c r="K948" s="167">
        <v>119000</v>
      </c>
    </row>
    <row r="949" spans="1:11" s="7" customFormat="1" ht="13.5">
      <c r="A949" s="5" t="s">
        <v>2610</v>
      </c>
      <c r="B949" s="14" t="s">
        <v>15</v>
      </c>
      <c r="C949" s="6" t="s">
        <v>16</v>
      </c>
      <c r="D949" s="6" t="s">
        <v>16</v>
      </c>
      <c r="E949" s="14" t="s">
        <v>33</v>
      </c>
      <c r="F949" s="48">
        <v>12230309</v>
      </c>
      <c r="G949" s="43">
        <v>45278</v>
      </c>
      <c r="H949" s="14" t="s">
        <v>79</v>
      </c>
      <c r="I949" s="14" t="s">
        <v>121</v>
      </c>
      <c r="J949" s="58" t="s">
        <v>122</v>
      </c>
      <c r="K949" s="167">
        <v>77900</v>
      </c>
    </row>
    <row r="950" spans="1:11" s="7" customFormat="1" ht="13.5">
      <c r="A950" s="5" t="s">
        <v>2610</v>
      </c>
      <c r="B950" s="14" t="s">
        <v>15</v>
      </c>
      <c r="C950" s="6" t="s">
        <v>16</v>
      </c>
      <c r="D950" s="6" t="s">
        <v>16</v>
      </c>
      <c r="E950" s="14" t="s">
        <v>33</v>
      </c>
      <c r="F950" s="48">
        <v>12230310</v>
      </c>
      <c r="G950" s="43">
        <v>45278</v>
      </c>
      <c r="H950" s="14" t="s">
        <v>80</v>
      </c>
      <c r="I950" s="14" t="s">
        <v>117</v>
      </c>
      <c r="J950" s="58" t="s">
        <v>118</v>
      </c>
      <c r="K950" s="167">
        <v>219055</v>
      </c>
    </row>
    <row r="951" spans="1:11" s="7" customFormat="1" ht="27">
      <c r="A951" s="5" t="s">
        <v>2610</v>
      </c>
      <c r="B951" s="5" t="s">
        <v>0</v>
      </c>
      <c r="C951" s="6" t="s">
        <v>16</v>
      </c>
      <c r="D951" s="6" t="s">
        <v>16</v>
      </c>
      <c r="E951" s="14" t="s">
        <v>33</v>
      </c>
      <c r="F951" s="48">
        <v>12230311</v>
      </c>
      <c r="G951" s="43">
        <v>45278</v>
      </c>
      <c r="H951" s="14" t="s">
        <v>81</v>
      </c>
      <c r="I951" s="14" t="s">
        <v>138</v>
      </c>
      <c r="J951" s="58" t="s">
        <v>139</v>
      </c>
      <c r="K951" s="167">
        <v>5729850</v>
      </c>
    </row>
    <row r="952" spans="1:11" s="7" customFormat="1" ht="13.5">
      <c r="A952" s="5" t="s">
        <v>2610</v>
      </c>
      <c r="B952" s="14" t="s">
        <v>15</v>
      </c>
      <c r="C952" s="6" t="s">
        <v>16</v>
      </c>
      <c r="D952" s="6" t="s">
        <v>16</v>
      </c>
      <c r="E952" s="14" t="s">
        <v>33</v>
      </c>
      <c r="F952" s="48">
        <v>12230313</v>
      </c>
      <c r="G952" s="43">
        <v>45278</v>
      </c>
      <c r="H952" s="14" t="s">
        <v>151</v>
      </c>
      <c r="I952" s="14" t="s">
        <v>93</v>
      </c>
      <c r="J952" s="58" t="s">
        <v>94</v>
      </c>
      <c r="K952" s="167">
        <v>2558500</v>
      </c>
    </row>
    <row r="953" spans="1:11" s="7" customFormat="1" ht="13.5">
      <c r="A953" s="5" t="s">
        <v>2610</v>
      </c>
      <c r="B953" s="14" t="s">
        <v>15</v>
      </c>
      <c r="C953" s="6" t="s">
        <v>16</v>
      </c>
      <c r="D953" s="6" t="s">
        <v>16</v>
      </c>
      <c r="E953" s="14" t="s">
        <v>33</v>
      </c>
      <c r="F953" s="48">
        <v>12230314</v>
      </c>
      <c r="G953" s="43">
        <v>45278</v>
      </c>
      <c r="H953" s="14" t="s">
        <v>82</v>
      </c>
      <c r="I953" s="14" t="s">
        <v>140</v>
      </c>
      <c r="J953" s="58" t="s">
        <v>141</v>
      </c>
      <c r="K953" s="167">
        <v>485044</v>
      </c>
    </row>
    <row r="954" spans="1:11" s="7" customFormat="1" ht="13.5">
      <c r="A954" s="5" t="s">
        <v>2610</v>
      </c>
      <c r="B954" s="14" t="s">
        <v>15</v>
      </c>
      <c r="C954" s="6" t="s">
        <v>16</v>
      </c>
      <c r="D954" s="6" t="s">
        <v>16</v>
      </c>
      <c r="E954" s="14" t="s">
        <v>33</v>
      </c>
      <c r="F954" s="48">
        <v>12230315</v>
      </c>
      <c r="G954" s="43">
        <v>45278</v>
      </c>
      <c r="H954" s="14" t="s">
        <v>83</v>
      </c>
      <c r="I954" s="14" t="s">
        <v>142</v>
      </c>
      <c r="J954" s="58" t="s">
        <v>143</v>
      </c>
      <c r="K954" s="167">
        <v>3190001</v>
      </c>
    </row>
    <row r="955" spans="1:11" s="7" customFormat="1" ht="27">
      <c r="A955" s="5" t="s">
        <v>2610</v>
      </c>
      <c r="B955" s="5" t="s">
        <v>3</v>
      </c>
      <c r="C955" s="122" t="s">
        <v>586</v>
      </c>
      <c r="D955" s="123">
        <v>44204</v>
      </c>
      <c r="E955" s="14" t="s">
        <v>33</v>
      </c>
      <c r="F955" s="48">
        <v>12230317</v>
      </c>
      <c r="G955" s="43">
        <v>45279</v>
      </c>
      <c r="H955" s="14" t="s">
        <v>84</v>
      </c>
      <c r="I955" s="14" t="s">
        <v>34</v>
      </c>
      <c r="J955" s="58" t="s">
        <v>35</v>
      </c>
      <c r="K955" s="167">
        <v>75720</v>
      </c>
    </row>
    <row r="956" spans="1:11" s="7" customFormat="1" ht="13.5">
      <c r="A956" s="5" t="s">
        <v>2610</v>
      </c>
      <c r="B956" s="14" t="s">
        <v>15</v>
      </c>
      <c r="C956" s="6" t="s">
        <v>16</v>
      </c>
      <c r="D956" s="6" t="s">
        <v>16</v>
      </c>
      <c r="E956" s="14" t="s">
        <v>33</v>
      </c>
      <c r="F956" s="48">
        <v>12230318</v>
      </c>
      <c r="G956" s="43">
        <v>45279</v>
      </c>
      <c r="H956" s="14" t="s">
        <v>85</v>
      </c>
      <c r="I956" s="14" t="s">
        <v>144</v>
      </c>
      <c r="J956" s="58" t="s">
        <v>145</v>
      </c>
      <c r="K956" s="167">
        <v>415000</v>
      </c>
    </row>
    <row r="957" spans="1:11" s="7" customFormat="1" ht="13.5">
      <c r="A957" s="5" t="s">
        <v>2610</v>
      </c>
      <c r="B957" s="14" t="s">
        <v>15</v>
      </c>
      <c r="C957" s="6" t="s">
        <v>16</v>
      </c>
      <c r="D957" s="6" t="s">
        <v>16</v>
      </c>
      <c r="E957" s="14" t="s">
        <v>33</v>
      </c>
      <c r="F957" s="48">
        <v>12230319</v>
      </c>
      <c r="G957" s="43">
        <v>45279</v>
      </c>
      <c r="H957" s="14" t="s">
        <v>86</v>
      </c>
      <c r="I957" s="14" t="s">
        <v>123</v>
      </c>
      <c r="J957" s="58" t="s">
        <v>124</v>
      </c>
      <c r="K957" s="167">
        <v>304000</v>
      </c>
    </row>
    <row r="958" spans="1:11" s="7" customFormat="1" ht="13.5">
      <c r="A958" s="5" t="s">
        <v>2610</v>
      </c>
      <c r="B958" s="14" t="s">
        <v>15</v>
      </c>
      <c r="C958" s="6" t="s">
        <v>16</v>
      </c>
      <c r="D958" s="6" t="s">
        <v>16</v>
      </c>
      <c r="E958" s="14" t="s">
        <v>33</v>
      </c>
      <c r="F958" s="48">
        <v>12230320</v>
      </c>
      <c r="G958" s="43">
        <v>45281</v>
      </c>
      <c r="H958" s="14" t="s">
        <v>87</v>
      </c>
      <c r="I958" s="14" t="s">
        <v>121</v>
      </c>
      <c r="J958" s="58" t="s">
        <v>122</v>
      </c>
      <c r="K958" s="167">
        <v>108000</v>
      </c>
    </row>
    <row r="959" spans="1:11" s="7" customFormat="1" ht="13.5">
      <c r="A959" s="5" t="s">
        <v>2610</v>
      </c>
      <c r="B959" s="14" t="s">
        <v>15</v>
      </c>
      <c r="C959" s="6" t="s">
        <v>16</v>
      </c>
      <c r="D959" s="6" t="s">
        <v>16</v>
      </c>
      <c r="E959" s="14" t="s">
        <v>33</v>
      </c>
      <c r="F959" s="48">
        <v>12230321</v>
      </c>
      <c r="G959" s="43">
        <v>45281</v>
      </c>
      <c r="H959" s="14" t="s">
        <v>88</v>
      </c>
      <c r="I959" s="14" t="s">
        <v>138</v>
      </c>
      <c r="J959" s="58" t="s">
        <v>139</v>
      </c>
      <c r="K959" s="167">
        <v>517646</v>
      </c>
    </row>
    <row r="960" spans="1:11" s="7" customFormat="1" ht="13.5">
      <c r="A960" s="5" t="s">
        <v>2610</v>
      </c>
      <c r="B960" s="14" t="s">
        <v>15</v>
      </c>
      <c r="C960" s="6" t="s">
        <v>16</v>
      </c>
      <c r="D960" s="6" t="s">
        <v>16</v>
      </c>
      <c r="E960" s="14" t="s">
        <v>33</v>
      </c>
      <c r="F960" s="48">
        <v>12230322</v>
      </c>
      <c r="G960" s="43">
        <v>45282</v>
      </c>
      <c r="H960" s="14" t="s">
        <v>89</v>
      </c>
      <c r="I960" s="14" t="s">
        <v>144</v>
      </c>
      <c r="J960" s="58" t="s">
        <v>145</v>
      </c>
      <c r="K960" s="167">
        <v>830000</v>
      </c>
    </row>
    <row r="961" spans="1:11" s="7" customFormat="1" ht="13.5">
      <c r="A961" s="5" t="s">
        <v>2610</v>
      </c>
      <c r="B961" s="5" t="s">
        <v>17</v>
      </c>
      <c r="C961" s="6" t="s">
        <v>155</v>
      </c>
      <c r="D961" s="49">
        <v>45287</v>
      </c>
      <c r="E961" s="14" t="s">
        <v>33</v>
      </c>
      <c r="F961" s="48">
        <v>12230323</v>
      </c>
      <c r="G961" s="43">
        <v>45287</v>
      </c>
      <c r="H961" s="14" t="s">
        <v>90</v>
      </c>
      <c r="I961" s="14" t="s">
        <v>146</v>
      </c>
      <c r="J961" s="58" t="s">
        <v>147</v>
      </c>
      <c r="K961" s="167">
        <v>1868763</v>
      </c>
    </row>
    <row r="962" spans="1:11" s="7" customFormat="1" ht="13.5">
      <c r="A962" s="5" t="s">
        <v>2610</v>
      </c>
      <c r="B962" s="5" t="s">
        <v>17</v>
      </c>
      <c r="C962" s="6" t="s">
        <v>152</v>
      </c>
      <c r="D962" s="49">
        <v>41258</v>
      </c>
      <c r="E962" s="14" t="s">
        <v>21</v>
      </c>
      <c r="F962" s="48">
        <v>108</v>
      </c>
      <c r="G962" s="43">
        <v>45275</v>
      </c>
      <c r="H962" s="14" t="s">
        <v>154</v>
      </c>
      <c r="I962" s="14" t="s">
        <v>153</v>
      </c>
      <c r="J962" s="58" t="s">
        <v>156</v>
      </c>
      <c r="K962" s="167">
        <v>2648910</v>
      </c>
    </row>
    <row r="963" spans="1:11" s="7" customFormat="1" ht="13.5">
      <c r="A963" s="5" t="s">
        <v>2610</v>
      </c>
      <c r="B963" s="8" t="s">
        <v>20</v>
      </c>
      <c r="C963" s="6" t="s">
        <v>16</v>
      </c>
      <c r="D963" s="6" t="s">
        <v>16</v>
      </c>
      <c r="E963" s="13" t="s">
        <v>2</v>
      </c>
      <c r="F963" s="46">
        <v>10769673</v>
      </c>
      <c r="G963" s="45">
        <v>45275</v>
      </c>
      <c r="H963" s="13" t="s">
        <v>157</v>
      </c>
      <c r="I963" s="13" t="s">
        <v>25</v>
      </c>
      <c r="J963" s="10" t="s">
        <v>28</v>
      </c>
      <c r="K963" s="167">
        <v>448200</v>
      </c>
    </row>
    <row r="964" spans="1:11" s="7" customFormat="1" ht="13.5">
      <c r="A964" s="5" t="s">
        <v>2610</v>
      </c>
      <c r="B964" s="8" t="s">
        <v>20</v>
      </c>
      <c r="C964" s="6" t="s">
        <v>16</v>
      </c>
      <c r="D964" s="6" t="s">
        <v>16</v>
      </c>
      <c r="E964" s="13" t="s">
        <v>2</v>
      </c>
      <c r="F964" s="46">
        <v>10769160</v>
      </c>
      <c r="G964" s="45">
        <v>45275</v>
      </c>
      <c r="H964" s="13" t="s">
        <v>158</v>
      </c>
      <c r="I964" s="13" t="s">
        <v>25</v>
      </c>
      <c r="J964" s="10" t="s">
        <v>28</v>
      </c>
      <c r="K964" s="167">
        <v>684900</v>
      </c>
    </row>
    <row r="965" spans="1:11" s="7" customFormat="1" ht="13.5">
      <c r="A965" s="5" t="s">
        <v>2610</v>
      </c>
      <c r="B965" s="8" t="s">
        <v>20</v>
      </c>
      <c r="C965" s="6" t="s">
        <v>16</v>
      </c>
      <c r="D965" s="6" t="s">
        <v>16</v>
      </c>
      <c r="E965" s="13" t="s">
        <v>2</v>
      </c>
      <c r="F965" s="46">
        <v>10778008</v>
      </c>
      <c r="G965" s="45">
        <v>45280</v>
      </c>
      <c r="H965" s="13" t="s">
        <v>159</v>
      </c>
      <c r="I965" s="13" t="s">
        <v>25</v>
      </c>
      <c r="J965" s="10" t="s">
        <v>28</v>
      </c>
      <c r="K965" s="167">
        <v>117800</v>
      </c>
    </row>
    <row r="966" spans="1:11" s="7" customFormat="1" ht="13.5">
      <c r="A966" s="5" t="s">
        <v>2610</v>
      </c>
      <c r="B966" s="8" t="s">
        <v>20</v>
      </c>
      <c r="C966" s="6" t="s">
        <v>16</v>
      </c>
      <c r="D966" s="6" t="s">
        <v>16</v>
      </c>
      <c r="E966" s="13" t="s">
        <v>1</v>
      </c>
      <c r="F966" s="46">
        <v>697047</v>
      </c>
      <c r="G966" s="45">
        <v>45289</v>
      </c>
      <c r="H966" s="13" t="s">
        <v>160</v>
      </c>
      <c r="I966" s="13" t="s">
        <v>25</v>
      </c>
      <c r="J966" s="10" t="s">
        <v>28</v>
      </c>
      <c r="K966" s="167">
        <v>190200</v>
      </c>
    </row>
    <row r="967" spans="1:11" s="7" customFormat="1" ht="13.5">
      <c r="A967" s="5" t="s">
        <v>2610</v>
      </c>
      <c r="B967" s="8" t="s">
        <v>20</v>
      </c>
      <c r="C967" s="6" t="s">
        <v>16</v>
      </c>
      <c r="D967" s="6" t="s">
        <v>16</v>
      </c>
      <c r="E967" s="13" t="s">
        <v>2</v>
      </c>
      <c r="F967" s="46">
        <v>6645209</v>
      </c>
      <c r="G967" s="45">
        <v>45280</v>
      </c>
      <c r="H967" s="13" t="s">
        <v>161</v>
      </c>
      <c r="I967" s="13" t="s">
        <v>30</v>
      </c>
      <c r="J967" s="10" t="s">
        <v>29</v>
      </c>
      <c r="K967" s="168">
        <v>35300</v>
      </c>
    </row>
    <row r="968" spans="1:11" s="7" customFormat="1" ht="13.5">
      <c r="A968" s="5" t="s">
        <v>2610</v>
      </c>
      <c r="B968" s="8" t="s">
        <v>20</v>
      </c>
      <c r="C968" s="6" t="s">
        <v>16</v>
      </c>
      <c r="D968" s="6" t="s">
        <v>16</v>
      </c>
      <c r="E968" s="13" t="s">
        <v>2</v>
      </c>
      <c r="F968" s="47">
        <v>6652566</v>
      </c>
      <c r="G968" s="45">
        <v>45289</v>
      </c>
      <c r="H968" s="13" t="s">
        <v>162</v>
      </c>
      <c r="I968" s="13" t="s">
        <v>30</v>
      </c>
      <c r="J968" s="10" t="s">
        <v>29</v>
      </c>
      <c r="K968" s="167">
        <v>159750</v>
      </c>
    </row>
    <row r="969" spans="1:11" s="7" customFormat="1" ht="13.5">
      <c r="A969" s="5" t="s">
        <v>2610</v>
      </c>
      <c r="B969" s="8" t="s">
        <v>20</v>
      </c>
      <c r="C969" s="6" t="s">
        <v>16</v>
      </c>
      <c r="D969" s="6" t="s">
        <v>16</v>
      </c>
      <c r="E969" s="13" t="s">
        <v>1</v>
      </c>
      <c r="F969" s="47">
        <v>369624</v>
      </c>
      <c r="G969" s="45">
        <v>45289</v>
      </c>
      <c r="H969" s="13" t="s">
        <v>163</v>
      </c>
      <c r="I969" s="13" t="s">
        <v>30</v>
      </c>
      <c r="J969" s="10" t="s">
        <v>29</v>
      </c>
      <c r="K969" s="167">
        <v>13550</v>
      </c>
    </row>
    <row r="970" spans="1:11" s="7" customFormat="1" ht="13.5">
      <c r="A970" s="5" t="s">
        <v>2610</v>
      </c>
      <c r="B970" s="8" t="s">
        <v>20</v>
      </c>
      <c r="C970" s="6" t="s">
        <v>16</v>
      </c>
      <c r="D970" s="6" t="s">
        <v>16</v>
      </c>
      <c r="E970" s="13" t="s">
        <v>2</v>
      </c>
      <c r="F970" s="47">
        <v>334222</v>
      </c>
      <c r="G970" s="45">
        <v>45289</v>
      </c>
      <c r="H970" s="13" t="s">
        <v>164</v>
      </c>
      <c r="I970" s="13" t="s">
        <v>30</v>
      </c>
      <c r="J970" s="10" t="s">
        <v>29</v>
      </c>
      <c r="K970" s="167">
        <v>8100</v>
      </c>
    </row>
    <row r="971" spans="1:11" s="7" customFormat="1" ht="13.5">
      <c r="A971" s="5" t="s">
        <v>2610</v>
      </c>
      <c r="B971" s="8" t="s">
        <v>20</v>
      </c>
      <c r="C971" s="6" t="s">
        <v>16</v>
      </c>
      <c r="D971" s="6" t="s">
        <v>16</v>
      </c>
      <c r="E971" s="13" t="s">
        <v>1</v>
      </c>
      <c r="F971" s="47">
        <v>368427</v>
      </c>
      <c r="G971" s="45">
        <v>45280</v>
      </c>
      <c r="H971" s="13" t="s">
        <v>165</v>
      </c>
      <c r="I971" s="13" t="s">
        <v>30</v>
      </c>
      <c r="J971" s="10" t="s">
        <v>29</v>
      </c>
      <c r="K971" s="167">
        <v>1700</v>
      </c>
    </row>
    <row r="972" spans="1:11" s="7" customFormat="1" ht="13.5">
      <c r="A972" s="5" t="s">
        <v>2610</v>
      </c>
      <c r="B972" s="8" t="s">
        <v>20</v>
      </c>
      <c r="C972" s="6" t="s">
        <v>16</v>
      </c>
      <c r="D972" s="6" t="s">
        <v>16</v>
      </c>
      <c r="E972" s="13" t="s">
        <v>2</v>
      </c>
      <c r="F972" s="47">
        <v>11300689</v>
      </c>
      <c r="G972" s="43">
        <v>45289</v>
      </c>
      <c r="H972" s="13" t="s">
        <v>166</v>
      </c>
      <c r="I972" s="13" t="s">
        <v>31</v>
      </c>
      <c r="J972" s="10" t="s">
        <v>32</v>
      </c>
      <c r="K972" s="167">
        <v>154800</v>
      </c>
    </row>
    <row r="973" spans="1:11" s="7" customFormat="1" ht="13.5">
      <c r="A973" s="5" t="s">
        <v>2610</v>
      </c>
      <c r="B973" s="8" t="s">
        <v>20</v>
      </c>
      <c r="C973" s="6" t="s">
        <v>16</v>
      </c>
      <c r="D973" s="6" t="s">
        <v>16</v>
      </c>
      <c r="E973" s="13" t="s">
        <v>1</v>
      </c>
      <c r="F973" s="47">
        <v>5478101</v>
      </c>
      <c r="G973" s="43">
        <v>45280</v>
      </c>
      <c r="H973" s="13" t="s">
        <v>167</v>
      </c>
      <c r="I973" s="13" t="s">
        <v>31</v>
      </c>
      <c r="J973" s="10" t="s">
        <v>32</v>
      </c>
      <c r="K973" s="167">
        <v>1400</v>
      </c>
    </row>
    <row r="974" spans="1:11" s="7" customFormat="1" ht="13.5">
      <c r="A974" s="5" t="s">
        <v>2610</v>
      </c>
      <c r="B974" s="8" t="s">
        <v>20</v>
      </c>
      <c r="C974" s="6" t="s">
        <v>16</v>
      </c>
      <c r="D974" s="6" t="s">
        <v>16</v>
      </c>
      <c r="E974" s="13" t="s">
        <v>1</v>
      </c>
      <c r="F974" s="47">
        <v>5478960</v>
      </c>
      <c r="G974" s="43">
        <v>45280</v>
      </c>
      <c r="H974" s="13" t="s">
        <v>168</v>
      </c>
      <c r="I974" s="13" t="s">
        <v>31</v>
      </c>
      <c r="J974" s="10" t="s">
        <v>32</v>
      </c>
      <c r="K974" s="168">
        <v>77050</v>
      </c>
    </row>
    <row r="975" spans="1:11" s="7" customFormat="1" ht="13.5">
      <c r="A975" s="5" t="s">
        <v>2610</v>
      </c>
      <c r="B975" s="8" t="s">
        <v>20</v>
      </c>
      <c r="C975" s="6" t="s">
        <v>16</v>
      </c>
      <c r="D975" s="6" t="s">
        <v>16</v>
      </c>
      <c r="E975" s="13" t="s">
        <v>2</v>
      </c>
      <c r="F975" s="47">
        <v>5239154</v>
      </c>
      <c r="G975" s="43">
        <v>45289</v>
      </c>
      <c r="H975" s="13" t="s">
        <v>169</v>
      </c>
      <c r="I975" s="13" t="s">
        <v>31</v>
      </c>
      <c r="J975" s="10" t="s">
        <v>32</v>
      </c>
      <c r="K975" s="168">
        <v>77400</v>
      </c>
    </row>
    <row r="976" spans="1:11" s="7" customFormat="1" ht="13.5">
      <c r="A976" s="5" t="s">
        <v>2610</v>
      </c>
      <c r="B976" s="8" t="s">
        <v>20</v>
      </c>
      <c r="C976" s="6" t="s">
        <v>16</v>
      </c>
      <c r="D976" s="6" t="s">
        <v>16</v>
      </c>
      <c r="E976" s="13" t="s">
        <v>1</v>
      </c>
      <c r="F976" s="46">
        <v>2554838</v>
      </c>
      <c r="G976" s="43">
        <v>45280</v>
      </c>
      <c r="H976" s="13" t="s">
        <v>170</v>
      </c>
      <c r="I976" s="13" t="s">
        <v>26</v>
      </c>
      <c r="J976" s="10" t="s">
        <v>27</v>
      </c>
      <c r="K976" s="168">
        <v>45126</v>
      </c>
    </row>
    <row r="977" spans="1:11" s="7" customFormat="1" ht="13.5">
      <c r="A977" s="5" t="s">
        <v>2610</v>
      </c>
      <c r="B977" s="8" t="s">
        <v>20</v>
      </c>
      <c r="C977" s="6" t="s">
        <v>16</v>
      </c>
      <c r="D977" s="6" t="s">
        <v>16</v>
      </c>
      <c r="E977" s="13" t="s">
        <v>1</v>
      </c>
      <c r="F977" s="46">
        <v>2557685</v>
      </c>
      <c r="G977" s="43">
        <v>45280</v>
      </c>
      <c r="H977" s="13" t="s">
        <v>171</v>
      </c>
      <c r="I977" s="13" t="s">
        <v>26</v>
      </c>
      <c r="J977" s="10" t="s">
        <v>27</v>
      </c>
      <c r="K977" s="168">
        <v>33788</v>
      </c>
    </row>
    <row r="978" spans="1:11" s="7" customFormat="1" ht="13.5">
      <c r="A978" s="5" t="s">
        <v>2610</v>
      </c>
      <c r="B978" s="8" t="s">
        <v>20</v>
      </c>
      <c r="C978" s="6" t="s">
        <v>16</v>
      </c>
      <c r="D978" s="6" t="s">
        <v>16</v>
      </c>
      <c r="E978" s="13" t="s">
        <v>1</v>
      </c>
      <c r="F978" s="46">
        <v>2554885</v>
      </c>
      <c r="G978" s="43">
        <v>45280</v>
      </c>
      <c r="H978" s="13" t="s">
        <v>172</v>
      </c>
      <c r="I978" s="13" t="s">
        <v>26</v>
      </c>
      <c r="J978" s="10" t="s">
        <v>27</v>
      </c>
      <c r="K978" s="168">
        <v>54930</v>
      </c>
    </row>
    <row r="979" spans="1:11" s="7" customFormat="1" ht="27">
      <c r="A979" s="5" t="s">
        <v>2624</v>
      </c>
      <c r="B979" s="84" t="s">
        <v>346</v>
      </c>
      <c r="C979" s="6" t="s">
        <v>16</v>
      </c>
      <c r="D979" s="6" t="s">
        <v>16</v>
      </c>
      <c r="E979" s="14" t="s">
        <v>33</v>
      </c>
      <c r="F979" s="52">
        <v>13230567</v>
      </c>
      <c r="G979" s="120">
        <v>45265</v>
      </c>
      <c r="H979" s="77" t="s">
        <v>1792</v>
      </c>
      <c r="I979" s="77" t="s">
        <v>1793</v>
      </c>
      <c r="J979" s="135" t="s">
        <v>1794</v>
      </c>
      <c r="K979" s="179">
        <v>201348</v>
      </c>
    </row>
    <row r="980" spans="1:11" s="7" customFormat="1" ht="27">
      <c r="A980" s="5" t="s">
        <v>2624</v>
      </c>
      <c r="B980" s="84" t="s">
        <v>346</v>
      </c>
      <c r="C980" s="6" t="s">
        <v>16</v>
      </c>
      <c r="D980" s="6" t="s">
        <v>16</v>
      </c>
      <c r="E980" s="14" t="s">
        <v>33</v>
      </c>
      <c r="F980" s="52">
        <v>13230568</v>
      </c>
      <c r="G980" s="120">
        <v>45265</v>
      </c>
      <c r="H980" s="77" t="s">
        <v>1795</v>
      </c>
      <c r="I980" s="77" t="s">
        <v>178</v>
      </c>
      <c r="J980" s="135" t="s">
        <v>179</v>
      </c>
      <c r="K980" s="179">
        <v>222340</v>
      </c>
    </row>
    <row r="981" spans="1:11" s="7" customFormat="1" ht="27">
      <c r="A981" s="5" t="s">
        <v>2624</v>
      </c>
      <c r="B981" s="84" t="s">
        <v>346</v>
      </c>
      <c r="C981" s="6" t="s">
        <v>16</v>
      </c>
      <c r="D981" s="6" t="s">
        <v>16</v>
      </c>
      <c r="E981" s="14" t="s">
        <v>33</v>
      </c>
      <c r="F981" s="52">
        <v>13230569</v>
      </c>
      <c r="G981" s="120">
        <v>45265</v>
      </c>
      <c r="H981" s="77" t="s">
        <v>1796</v>
      </c>
      <c r="I981" s="77" t="s">
        <v>2441</v>
      </c>
      <c r="J981" s="149" t="s">
        <v>1125</v>
      </c>
      <c r="K981" s="179">
        <v>208250</v>
      </c>
    </row>
    <row r="982" spans="1:11" s="7" customFormat="1" ht="27">
      <c r="A982" s="5" t="s">
        <v>2624</v>
      </c>
      <c r="B982" s="14" t="s">
        <v>15</v>
      </c>
      <c r="C982" s="6" t="s">
        <v>16</v>
      </c>
      <c r="D982" s="6" t="s">
        <v>16</v>
      </c>
      <c r="E982" s="14" t="s">
        <v>33</v>
      </c>
      <c r="F982" s="52">
        <v>13230570</v>
      </c>
      <c r="G982" s="120">
        <v>45265</v>
      </c>
      <c r="H982" s="77" t="s">
        <v>1797</v>
      </c>
      <c r="I982" s="77" t="s">
        <v>1798</v>
      </c>
      <c r="J982" s="135" t="s">
        <v>1799</v>
      </c>
      <c r="K982" s="179">
        <v>113835</v>
      </c>
    </row>
    <row r="983" spans="1:11" s="7" customFormat="1" ht="27">
      <c r="A983" s="5" t="s">
        <v>2624</v>
      </c>
      <c r="B983" s="14" t="s">
        <v>15</v>
      </c>
      <c r="C983" s="6" t="s">
        <v>16</v>
      </c>
      <c r="D983" s="6" t="s">
        <v>16</v>
      </c>
      <c r="E983" s="14" t="s">
        <v>33</v>
      </c>
      <c r="F983" s="52">
        <v>13230571</v>
      </c>
      <c r="G983" s="120">
        <v>45265</v>
      </c>
      <c r="H983" s="77" t="s">
        <v>1800</v>
      </c>
      <c r="I983" s="77" t="s">
        <v>1801</v>
      </c>
      <c r="J983" s="135" t="s">
        <v>1802</v>
      </c>
      <c r="K983" s="179">
        <v>170741</v>
      </c>
    </row>
    <row r="984" spans="1:11" s="7" customFormat="1" ht="27">
      <c r="A984" s="5" t="s">
        <v>2624</v>
      </c>
      <c r="B984" s="84" t="s">
        <v>346</v>
      </c>
      <c r="C984" s="6" t="s">
        <v>16</v>
      </c>
      <c r="D984" s="6" t="s">
        <v>16</v>
      </c>
      <c r="E984" s="14" t="s">
        <v>33</v>
      </c>
      <c r="F984" s="52">
        <v>13230572</v>
      </c>
      <c r="G984" s="120">
        <v>45265</v>
      </c>
      <c r="H984" s="77" t="s">
        <v>1803</v>
      </c>
      <c r="I984" s="77" t="s">
        <v>1804</v>
      </c>
      <c r="J984" s="135" t="s">
        <v>1805</v>
      </c>
      <c r="K984" s="179">
        <v>486984</v>
      </c>
    </row>
    <row r="985" spans="1:11" s="7" customFormat="1" ht="27">
      <c r="A985" s="5" t="s">
        <v>2624</v>
      </c>
      <c r="B985" s="84" t="s">
        <v>346</v>
      </c>
      <c r="C985" s="6" t="s">
        <v>16</v>
      </c>
      <c r="D985" s="6" t="s">
        <v>16</v>
      </c>
      <c r="E985" s="14" t="s">
        <v>33</v>
      </c>
      <c r="F985" s="52">
        <v>13230573</v>
      </c>
      <c r="G985" s="120">
        <v>45265</v>
      </c>
      <c r="H985" s="77" t="s">
        <v>1806</v>
      </c>
      <c r="I985" s="77" t="s">
        <v>1807</v>
      </c>
      <c r="J985" s="135" t="s">
        <v>1808</v>
      </c>
      <c r="K985" s="179">
        <v>88764</v>
      </c>
    </row>
    <row r="986" spans="1:11" s="7" customFormat="1" ht="27">
      <c r="A986" s="5" t="s">
        <v>2624</v>
      </c>
      <c r="B986" s="5" t="s">
        <v>0</v>
      </c>
      <c r="C986" s="6" t="s">
        <v>16</v>
      </c>
      <c r="D986" s="6" t="s">
        <v>16</v>
      </c>
      <c r="E986" s="14" t="s">
        <v>33</v>
      </c>
      <c r="F986" s="52">
        <v>13230574</v>
      </c>
      <c r="G986" s="120">
        <v>45265</v>
      </c>
      <c r="H986" s="77" t="s">
        <v>1809</v>
      </c>
      <c r="I986" s="77" t="s">
        <v>1810</v>
      </c>
      <c r="J986" s="135" t="s">
        <v>1811</v>
      </c>
      <c r="K986" s="179">
        <v>497000</v>
      </c>
    </row>
    <row r="987" spans="1:11" s="7" customFormat="1" ht="27">
      <c r="A987" s="5" t="s">
        <v>2624</v>
      </c>
      <c r="B987" s="14" t="s">
        <v>15</v>
      </c>
      <c r="C987" s="6" t="s">
        <v>16</v>
      </c>
      <c r="D987" s="6" t="s">
        <v>16</v>
      </c>
      <c r="E987" s="14" t="s">
        <v>33</v>
      </c>
      <c r="F987" s="52">
        <v>13230575</v>
      </c>
      <c r="G987" s="120">
        <v>45266</v>
      </c>
      <c r="H987" s="77" t="s">
        <v>1812</v>
      </c>
      <c r="I987" s="63" t="s">
        <v>187</v>
      </c>
      <c r="J987" s="133" t="s">
        <v>188</v>
      </c>
      <c r="K987" s="179">
        <v>170000</v>
      </c>
    </row>
    <row r="988" spans="1:11" s="7" customFormat="1" ht="27">
      <c r="A988" s="5" t="s">
        <v>2624</v>
      </c>
      <c r="B988" s="14" t="s">
        <v>15</v>
      </c>
      <c r="C988" s="6" t="s">
        <v>16</v>
      </c>
      <c r="D988" s="6" t="s">
        <v>16</v>
      </c>
      <c r="E988" s="14" t="s">
        <v>33</v>
      </c>
      <c r="F988" s="52">
        <v>13230576</v>
      </c>
      <c r="G988" s="120">
        <v>45266</v>
      </c>
      <c r="H988" s="77" t="s">
        <v>1813</v>
      </c>
      <c r="I988" s="77" t="s">
        <v>1814</v>
      </c>
      <c r="J988" s="135" t="s">
        <v>1815</v>
      </c>
      <c r="K988" s="179">
        <v>1950000</v>
      </c>
    </row>
    <row r="989" spans="1:11" s="7" customFormat="1" ht="27">
      <c r="A989" s="5" t="s">
        <v>2624</v>
      </c>
      <c r="B989" s="5" t="s">
        <v>0</v>
      </c>
      <c r="C989" s="6" t="s">
        <v>16</v>
      </c>
      <c r="D989" s="6" t="s">
        <v>16</v>
      </c>
      <c r="E989" s="14" t="s">
        <v>33</v>
      </c>
      <c r="F989" s="52">
        <v>13230577</v>
      </c>
      <c r="G989" s="120">
        <v>45271</v>
      </c>
      <c r="H989" s="77" t="s">
        <v>2646</v>
      </c>
      <c r="I989" s="77" t="s">
        <v>1816</v>
      </c>
      <c r="J989" s="135" t="s">
        <v>1817</v>
      </c>
      <c r="K989" s="179">
        <v>148000</v>
      </c>
    </row>
    <row r="990" spans="1:11" s="7" customFormat="1" ht="27">
      <c r="A990" s="5" t="s">
        <v>2624</v>
      </c>
      <c r="B990" s="5" t="s">
        <v>0</v>
      </c>
      <c r="C990" s="6" t="s">
        <v>16</v>
      </c>
      <c r="D990" s="6" t="s">
        <v>16</v>
      </c>
      <c r="E990" s="14" t="s">
        <v>33</v>
      </c>
      <c r="F990" s="52">
        <v>13230578</v>
      </c>
      <c r="G990" s="120">
        <v>45271</v>
      </c>
      <c r="H990" s="77" t="s">
        <v>2647</v>
      </c>
      <c r="I990" s="77" t="s">
        <v>190</v>
      </c>
      <c r="J990" s="135" t="s">
        <v>191</v>
      </c>
      <c r="K990" s="179">
        <v>273000</v>
      </c>
    </row>
    <row r="991" spans="1:11" s="7" customFormat="1" ht="27">
      <c r="A991" s="5" t="s">
        <v>2624</v>
      </c>
      <c r="B991" s="5" t="s">
        <v>0</v>
      </c>
      <c r="C991" s="6" t="s">
        <v>16</v>
      </c>
      <c r="D991" s="6" t="s">
        <v>16</v>
      </c>
      <c r="E991" s="14" t="s">
        <v>33</v>
      </c>
      <c r="F991" s="52">
        <v>13230579</v>
      </c>
      <c r="G991" s="120">
        <v>45271</v>
      </c>
      <c r="H991" s="77" t="s">
        <v>2648</v>
      </c>
      <c r="I991" s="77" t="s">
        <v>1816</v>
      </c>
      <c r="J991" s="135" t="s">
        <v>1817</v>
      </c>
      <c r="K991" s="179">
        <v>88500</v>
      </c>
    </row>
    <row r="992" spans="1:11" s="7" customFormat="1" ht="27">
      <c r="A992" s="5" t="s">
        <v>2624</v>
      </c>
      <c r="B992" s="5" t="s">
        <v>0</v>
      </c>
      <c r="C992" s="6" t="s">
        <v>16</v>
      </c>
      <c r="D992" s="6" t="s">
        <v>16</v>
      </c>
      <c r="E992" s="14" t="s">
        <v>33</v>
      </c>
      <c r="F992" s="52">
        <v>13230580</v>
      </c>
      <c r="G992" s="120">
        <v>45271</v>
      </c>
      <c r="H992" s="77" t="s">
        <v>2649</v>
      </c>
      <c r="I992" s="77" t="s">
        <v>190</v>
      </c>
      <c r="J992" s="135" t="s">
        <v>191</v>
      </c>
      <c r="K992" s="179">
        <v>78000</v>
      </c>
    </row>
    <row r="993" spans="1:11" s="7" customFormat="1" ht="27">
      <c r="A993" s="5" t="s">
        <v>2624</v>
      </c>
      <c r="B993" s="5" t="s">
        <v>0</v>
      </c>
      <c r="C993" s="6" t="s">
        <v>16</v>
      </c>
      <c r="D993" s="6" t="s">
        <v>16</v>
      </c>
      <c r="E993" s="14" t="s">
        <v>33</v>
      </c>
      <c r="F993" s="52">
        <v>13230581</v>
      </c>
      <c r="G993" s="120">
        <v>45271</v>
      </c>
      <c r="H993" s="77" t="s">
        <v>2650</v>
      </c>
      <c r="I993" s="77" t="s">
        <v>1816</v>
      </c>
      <c r="J993" s="135" t="s">
        <v>1817</v>
      </c>
      <c r="K993" s="179">
        <v>213000</v>
      </c>
    </row>
    <row r="994" spans="1:11" s="7" customFormat="1" ht="27">
      <c r="A994" s="5" t="s">
        <v>2624</v>
      </c>
      <c r="B994" s="5" t="s">
        <v>0</v>
      </c>
      <c r="C994" s="6" t="s">
        <v>16</v>
      </c>
      <c r="D994" s="6" t="s">
        <v>16</v>
      </c>
      <c r="E994" s="14" t="s">
        <v>33</v>
      </c>
      <c r="F994" s="52">
        <v>13230582</v>
      </c>
      <c r="G994" s="120">
        <v>45271</v>
      </c>
      <c r="H994" s="77" t="s">
        <v>2651</v>
      </c>
      <c r="I994" s="77" t="s">
        <v>190</v>
      </c>
      <c r="J994" s="135" t="s">
        <v>191</v>
      </c>
      <c r="K994" s="179">
        <v>403000</v>
      </c>
    </row>
    <row r="995" spans="1:11" s="7" customFormat="1" ht="27">
      <c r="A995" s="5" t="s">
        <v>2624</v>
      </c>
      <c r="B995" s="5" t="s">
        <v>0</v>
      </c>
      <c r="C995" s="6" t="s">
        <v>16</v>
      </c>
      <c r="D995" s="6" t="s">
        <v>16</v>
      </c>
      <c r="E995" s="14" t="s">
        <v>33</v>
      </c>
      <c r="F995" s="52">
        <v>13230583</v>
      </c>
      <c r="G995" s="120">
        <v>45271</v>
      </c>
      <c r="H995" s="77" t="s">
        <v>2652</v>
      </c>
      <c r="I995" s="77" t="s">
        <v>1816</v>
      </c>
      <c r="J995" s="135" t="s">
        <v>1817</v>
      </c>
      <c r="K995" s="179">
        <v>243000</v>
      </c>
    </row>
    <row r="996" spans="1:11" s="7" customFormat="1" ht="27">
      <c r="A996" s="5" t="s">
        <v>2624</v>
      </c>
      <c r="B996" s="5" t="s">
        <v>0</v>
      </c>
      <c r="C996" s="6" t="s">
        <v>16</v>
      </c>
      <c r="D996" s="6" t="s">
        <v>16</v>
      </c>
      <c r="E996" s="14" t="s">
        <v>33</v>
      </c>
      <c r="F996" s="52">
        <v>13230584</v>
      </c>
      <c r="G996" s="120">
        <v>45271</v>
      </c>
      <c r="H996" s="77" t="s">
        <v>2653</v>
      </c>
      <c r="I996" s="77" t="s">
        <v>190</v>
      </c>
      <c r="J996" s="135" t="s">
        <v>191</v>
      </c>
      <c r="K996" s="179">
        <v>523500</v>
      </c>
    </row>
    <row r="997" spans="1:11" s="7" customFormat="1" ht="27">
      <c r="A997" s="5" t="s">
        <v>2624</v>
      </c>
      <c r="B997" s="5" t="s">
        <v>0</v>
      </c>
      <c r="C997" s="6" t="s">
        <v>16</v>
      </c>
      <c r="D997" s="6" t="s">
        <v>16</v>
      </c>
      <c r="E997" s="14" t="s">
        <v>33</v>
      </c>
      <c r="F997" s="52">
        <v>13230585</v>
      </c>
      <c r="G997" s="120">
        <v>45271</v>
      </c>
      <c r="H997" s="77" t="s">
        <v>2654</v>
      </c>
      <c r="I997" s="77" t="s">
        <v>1816</v>
      </c>
      <c r="J997" s="135" t="s">
        <v>1817</v>
      </c>
      <c r="K997" s="179">
        <v>297000</v>
      </c>
    </row>
    <row r="998" spans="1:11" s="7" customFormat="1" ht="27">
      <c r="A998" s="5" t="s">
        <v>2624</v>
      </c>
      <c r="B998" s="14" t="s">
        <v>15</v>
      </c>
      <c r="C998" s="6" t="s">
        <v>16</v>
      </c>
      <c r="D998" s="6" t="s">
        <v>16</v>
      </c>
      <c r="E998" s="14" t="s">
        <v>33</v>
      </c>
      <c r="F998" s="52">
        <v>13230586</v>
      </c>
      <c r="G998" s="120">
        <v>45271</v>
      </c>
      <c r="H998" s="77" t="s">
        <v>1818</v>
      </c>
      <c r="I998" s="140" t="s">
        <v>224</v>
      </c>
      <c r="J998" s="148" t="s">
        <v>496</v>
      </c>
      <c r="K998" s="179">
        <v>3012568</v>
      </c>
    </row>
    <row r="999" spans="1:11" s="7" customFormat="1" ht="27">
      <c r="A999" s="5" t="s">
        <v>2624</v>
      </c>
      <c r="B999" s="14" t="s">
        <v>15</v>
      </c>
      <c r="C999" s="6" t="s">
        <v>16</v>
      </c>
      <c r="D999" s="6" t="s">
        <v>16</v>
      </c>
      <c r="E999" s="14" t="s">
        <v>33</v>
      </c>
      <c r="F999" s="52">
        <v>13230587</v>
      </c>
      <c r="G999" s="120">
        <v>45271</v>
      </c>
      <c r="H999" s="77" t="s">
        <v>1819</v>
      </c>
      <c r="I999" s="77" t="s">
        <v>1820</v>
      </c>
      <c r="J999" s="135" t="s">
        <v>1821</v>
      </c>
      <c r="K999" s="179">
        <v>2777412</v>
      </c>
    </row>
    <row r="1000" spans="1:11" s="7" customFormat="1" ht="27">
      <c r="A1000" s="5" t="s">
        <v>2624</v>
      </c>
      <c r="B1000" s="14" t="s">
        <v>15</v>
      </c>
      <c r="C1000" s="6" t="s">
        <v>16</v>
      </c>
      <c r="D1000" s="6" t="s">
        <v>16</v>
      </c>
      <c r="E1000" s="14" t="s">
        <v>33</v>
      </c>
      <c r="F1000" s="52">
        <v>13230589</v>
      </c>
      <c r="G1000" s="120">
        <v>45271</v>
      </c>
      <c r="H1000" s="77" t="s">
        <v>1822</v>
      </c>
      <c r="I1000" s="77" t="s">
        <v>1823</v>
      </c>
      <c r="J1000" s="135" t="s">
        <v>1824</v>
      </c>
      <c r="K1000" s="179">
        <v>120990</v>
      </c>
    </row>
    <row r="1001" spans="1:11" s="7" customFormat="1" ht="27">
      <c r="A1001" s="5" t="s">
        <v>2624</v>
      </c>
      <c r="B1001" s="5" t="s">
        <v>0</v>
      </c>
      <c r="C1001" s="6" t="s">
        <v>16</v>
      </c>
      <c r="D1001" s="6" t="s">
        <v>16</v>
      </c>
      <c r="E1001" s="14" t="s">
        <v>33</v>
      </c>
      <c r="F1001" s="52">
        <v>13230590</v>
      </c>
      <c r="G1001" s="120">
        <v>45271</v>
      </c>
      <c r="H1001" s="77" t="s">
        <v>1825</v>
      </c>
      <c r="I1001" s="77" t="s">
        <v>1158</v>
      </c>
      <c r="J1001" s="133" t="s">
        <v>1159</v>
      </c>
      <c r="K1001" s="179">
        <v>444542</v>
      </c>
    </row>
    <row r="1002" spans="1:11" s="7" customFormat="1" ht="27">
      <c r="A1002" s="5" t="s">
        <v>2624</v>
      </c>
      <c r="B1002" s="14" t="s">
        <v>15</v>
      </c>
      <c r="C1002" s="6" t="s">
        <v>16</v>
      </c>
      <c r="D1002" s="6" t="s">
        <v>16</v>
      </c>
      <c r="E1002" s="14" t="s">
        <v>33</v>
      </c>
      <c r="F1002" s="52">
        <v>13230591</v>
      </c>
      <c r="G1002" s="120">
        <v>45273</v>
      </c>
      <c r="H1002" s="77" t="s">
        <v>1826</v>
      </c>
      <c r="I1002" s="77" t="s">
        <v>1827</v>
      </c>
      <c r="J1002" s="135" t="s">
        <v>1828</v>
      </c>
      <c r="K1002" s="179">
        <v>1213000</v>
      </c>
    </row>
    <row r="1003" spans="1:11" s="7" customFormat="1" ht="27">
      <c r="A1003" s="5" t="s">
        <v>2624</v>
      </c>
      <c r="B1003" s="14" t="s">
        <v>15</v>
      </c>
      <c r="C1003" s="6" t="s">
        <v>16</v>
      </c>
      <c r="D1003" s="6" t="s">
        <v>16</v>
      </c>
      <c r="E1003" s="14" t="s">
        <v>33</v>
      </c>
      <c r="F1003" s="52">
        <v>13230592</v>
      </c>
      <c r="G1003" s="120">
        <v>45273</v>
      </c>
      <c r="H1003" s="77" t="s">
        <v>1829</v>
      </c>
      <c r="I1003" s="77" t="s">
        <v>1830</v>
      </c>
      <c r="J1003" s="135" t="s">
        <v>1831</v>
      </c>
      <c r="K1003" s="179">
        <v>1297100</v>
      </c>
    </row>
    <row r="1004" spans="1:11" s="7" customFormat="1" ht="27">
      <c r="A1004" s="5" t="s">
        <v>2624</v>
      </c>
      <c r="B1004" s="14" t="s">
        <v>15</v>
      </c>
      <c r="C1004" s="6" t="s">
        <v>16</v>
      </c>
      <c r="D1004" s="6" t="s">
        <v>16</v>
      </c>
      <c r="E1004" s="14" t="s">
        <v>33</v>
      </c>
      <c r="F1004" s="52">
        <v>13230593</v>
      </c>
      <c r="G1004" s="120">
        <v>45273</v>
      </c>
      <c r="H1004" s="77" t="s">
        <v>1832</v>
      </c>
      <c r="I1004" s="77" t="s">
        <v>1833</v>
      </c>
      <c r="J1004" s="135" t="s">
        <v>1834</v>
      </c>
      <c r="K1004" s="179">
        <v>542640</v>
      </c>
    </row>
    <row r="1005" spans="1:11" s="7" customFormat="1" ht="27">
      <c r="A1005" s="5" t="s">
        <v>2624</v>
      </c>
      <c r="B1005" s="14" t="s">
        <v>15</v>
      </c>
      <c r="C1005" s="6" t="s">
        <v>16</v>
      </c>
      <c r="D1005" s="6" t="s">
        <v>16</v>
      </c>
      <c r="E1005" s="14" t="s">
        <v>33</v>
      </c>
      <c r="F1005" s="52">
        <v>13230594</v>
      </c>
      <c r="G1005" s="120">
        <v>45274</v>
      </c>
      <c r="H1005" s="77" t="s">
        <v>1835</v>
      </c>
      <c r="I1005" s="77" t="s">
        <v>1836</v>
      </c>
      <c r="J1005" s="135" t="s">
        <v>1837</v>
      </c>
      <c r="K1005" s="179">
        <v>885431</v>
      </c>
    </row>
    <row r="1006" spans="1:11" s="7" customFormat="1" ht="27">
      <c r="A1006" s="5" t="s">
        <v>2624</v>
      </c>
      <c r="B1006" s="14" t="s">
        <v>15</v>
      </c>
      <c r="C1006" s="6" t="s">
        <v>16</v>
      </c>
      <c r="D1006" s="6" t="s">
        <v>16</v>
      </c>
      <c r="E1006" s="14" t="s">
        <v>33</v>
      </c>
      <c r="F1006" s="52">
        <v>13230595</v>
      </c>
      <c r="G1006" s="120">
        <v>45274</v>
      </c>
      <c r="H1006" s="77" t="s">
        <v>1838</v>
      </c>
      <c r="I1006" s="77" t="s">
        <v>1839</v>
      </c>
      <c r="J1006" s="135" t="s">
        <v>1840</v>
      </c>
      <c r="K1006" s="179">
        <v>99877</v>
      </c>
    </row>
    <row r="1007" spans="1:11" s="7" customFormat="1" ht="27">
      <c r="A1007" s="5" t="s">
        <v>2624</v>
      </c>
      <c r="B1007" s="14" t="s">
        <v>15</v>
      </c>
      <c r="C1007" s="6" t="s">
        <v>16</v>
      </c>
      <c r="D1007" s="6" t="s">
        <v>16</v>
      </c>
      <c r="E1007" s="14" t="s">
        <v>33</v>
      </c>
      <c r="F1007" s="52">
        <v>13230596</v>
      </c>
      <c r="G1007" s="120">
        <v>45274</v>
      </c>
      <c r="H1007" s="77" t="s">
        <v>1841</v>
      </c>
      <c r="I1007" s="77" t="s">
        <v>1842</v>
      </c>
      <c r="J1007" s="135" t="s">
        <v>1843</v>
      </c>
      <c r="K1007" s="179">
        <v>115500</v>
      </c>
    </row>
    <row r="1008" spans="1:11" s="7" customFormat="1" ht="27">
      <c r="A1008" s="5" t="s">
        <v>2624</v>
      </c>
      <c r="B1008" s="5" t="s">
        <v>3</v>
      </c>
      <c r="C1008" s="122" t="s">
        <v>586</v>
      </c>
      <c r="D1008" s="123">
        <v>44204</v>
      </c>
      <c r="E1008" s="14" t="s">
        <v>33</v>
      </c>
      <c r="F1008" s="52">
        <v>13230597</v>
      </c>
      <c r="G1008" s="120">
        <v>45274</v>
      </c>
      <c r="H1008" s="77" t="s">
        <v>1844</v>
      </c>
      <c r="I1008" s="14" t="s">
        <v>34</v>
      </c>
      <c r="J1008" s="58" t="s">
        <v>35</v>
      </c>
      <c r="K1008" s="179">
        <v>288262</v>
      </c>
    </row>
    <row r="1009" spans="1:11" s="7" customFormat="1" ht="27">
      <c r="A1009" s="5" t="s">
        <v>2624</v>
      </c>
      <c r="B1009" s="84" t="s">
        <v>346</v>
      </c>
      <c r="C1009" s="6" t="s">
        <v>16</v>
      </c>
      <c r="D1009" s="6" t="s">
        <v>16</v>
      </c>
      <c r="E1009" s="14" t="s">
        <v>33</v>
      </c>
      <c r="F1009" s="52">
        <v>13230598</v>
      </c>
      <c r="G1009" s="120">
        <v>45274</v>
      </c>
      <c r="H1009" s="77" t="s">
        <v>1845</v>
      </c>
      <c r="I1009" s="77" t="s">
        <v>714</v>
      </c>
      <c r="J1009" s="135" t="s">
        <v>715</v>
      </c>
      <c r="K1009" s="179">
        <v>268345</v>
      </c>
    </row>
    <row r="1010" spans="1:11" s="7" customFormat="1" ht="27">
      <c r="A1010" s="5" t="s">
        <v>2624</v>
      </c>
      <c r="B1010" s="5" t="s">
        <v>0</v>
      </c>
      <c r="C1010" s="6" t="s">
        <v>16</v>
      </c>
      <c r="D1010" s="6" t="s">
        <v>16</v>
      </c>
      <c r="E1010" s="14" t="s">
        <v>33</v>
      </c>
      <c r="F1010" s="52">
        <v>13230599</v>
      </c>
      <c r="G1010" s="120">
        <v>45274</v>
      </c>
      <c r="H1010" s="77" t="s">
        <v>1846</v>
      </c>
      <c r="I1010" s="77" t="s">
        <v>1158</v>
      </c>
      <c r="J1010" s="133" t="s">
        <v>1159</v>
      </c>
      <c r="K1010" s="179">
        <v>522991</v>
      </c>
    </row>
    <row r="1011" spans="1:11" s="7" customFormat="1" ht="27">
      <c r="A1011" s="5" t="s">
        <v>2624</v>
      </c>
      <c r="B1011" s="14" t="s">
        <v>15</v>
      </c>
      <c r="C1011" s="6" t="s">
        <v>16</v>
      </c>
      <c r="D1011" s="6" t="s">
        <v>16</v>
      </c>
      <c r="E1011" s="14" t="s">
        <v>33</v>
      </c>
      <c r="F1011" s="52">
        <v>13230600</v>
      </c>
      <c r="G1011" s="120">
        <v>45275</v>
      </c>
      <c r="H1011" s="77" t="s">
        <v>1847</v>
      </c>
      <c r="I1011" s="77" t="s">
        <v>1848</v>
      </c>
      <c r="J1011" s="135" t="s">
        <v>1849</v>
      </c>
      <c r="K1011" s="179">
        <v>1128120</v>
      </c>
    </row>
    <row r="1012" spans="1:11" s="7" customFormat="1" ht="27">
      <c r="A1012" s="5" t="s">
        <v>2624</v>
      </c>
      <c r="B1012" s="5" t="s">
        <v>0</v>
      </c>
      <c r="C1012" s="6" t="s">
        <v>16</v>
      </c>
      <c r="D1012" s="6" t="s">
        <v>16</v>
      </c>
      <c r="E1012" s="14" t="s">
        <v>33</v>
      </c>
      <c r="F1012" s="52">
        <v>13230601</v>
      </c>
      <c r="G1012" s="120">
        <v>45275</v>
      </c>
      <c r="H1012" s="77" t="s">
        <v>2655</v>
      </c>
      <c r="I1012" s="77" t="s">
        <v>190</v>
      </c>
      <c r="J1012" s="135" t="s">
        <v>191</v>
      </c>
      <c r="K1012" s="179">
        <v>315000</v>
      </c>
    </row>
    <row r="1013" spans="1:11" s="7" customFormat="1" ht="27">
      <c r="A1013" s="5" t="s">
        <v>2624</v>
      </c>
      <c r="B1013" s="5" t="s">
        <v>0</v>
      </c>
      <c r="C1013" s="6" t="s">
        <v>16</v>
      </c>
      <c r="D1013" s="6" t="s">
        <v>16</v>
      </c>
      <c r="E1013" s="14" t="s">
        <v>33</v>
      </c>
      <c r="F1013" s="52">
        <v>13230602</v>
      </c>
      <c r="G1013" s="120">
        <v>45275</v>
      </c>
      <c r="H1013" s="77" t="s">
        <v>2656</v>
      </c>
      <c r="I1013" s="77" t="s">
        <v>190</v>
      </c>
      <c r="J1013" s="135" t="s">
        <v>191</v>
      </c>
      <c r="K1013" s="179">
        <v>145000</v>
      </c>
    </row>
    <row r="1014" spans="1:11" s="7" customFormat="1" ht="27">
      <c r="A1014" s="5" t="s">
        <v>2624</v>
      </c>
      <c r="B1014" s="5" t="s">
        <v>0</v>
      </c>
      <c r="C1014" s="6" t="s">
        <v>16</v>
      </c>
      <c r="D1014" s="6" t="s">
        <v>16</v>
      </c>
      <c r="E1014" s="14" t="s">
        <v>33</v>
      </c>
      <c r="F1014" s="52">
        <v>13230603</v>
      </c>
      <c r="G1014" s="120">
        <v>45275</v>
      </c>
      <c r="H1014" s="77" t="s">
        <v>2657</v>
      </c>
      <c r="I1014" s="77" t="s">
        <v>1816</v>
      </c>
      <c r="J1014" s="135" t="s">
        <v>1817</v>
      </c>
      <c r="K1014" s="179">
        <v>172000</v>
      </c>
    </row>
    <row r="1015" spans="1:11" s="7" customFormat="1" ht="27">
      <c r="A1015" s="5" t="s">
        <v>2624</v>
      </c>
      <c r="B1015" s="5" t="s">
        <v>0</v>
      </c>
      <c r="C1015" s="6" t="s">
        <v>16</v>
      </c>
      <c r="D1015" s="6" t="s">
        <v>16</v>
      </c>
      <c r="E1015" s="14" t="s">
        <v>33</v>
      </c>
      <c r="F1015" s="52">
        <v>13230604</v>
      </c>
      <c r="G1015" s="120">
        <v>45275</v>
      </c>
      <c r="H1015" s="77" t="s">
        <v>2658</v>
      </c>
      <c r="I1015" s="77" t="s">
        <v>190</v>
      </c>
      <c r="J1015" s="135" t="s">
        <v>191</v>
      </c>
      <c r="K1015" s="179">
        <v>313000</v>
      </c>
    </row>
    <row r="1016" spans="1:11" s="7" customFormat="1" ht="27">
      <c r="A1016" s="5" t="s">
        <v>2624</v>
      </c>
      <c r="B1016" s="5" t="s">
        <v>0</v>
      </c>
      <c r="C1016" s="6" t="s">
        <v>16</v>
      </c>
      <c r="D1016" s="6" t="s">
        <v>16</v>
      </c>
      <c r="E1016" s="14" t="s">
        <v>33</v>
      </c>
      <c r="F1016" s="52">
        <v>13230605</v>
      </c>
      <c r="G1016" s="120">
        <v>45275</v>
      </c>
      <c r="H1016" s="77" t="s">
        <v>2659</v>
      </c>
      <c r="I1016" s="77" t="s">
        <v>1816</v>
      </c>
      <c r="J1016" s="135" t="s">
        <v>1817</v>
      </c>
      <c r="K1016" s="179">
        <v>95000</v>
      </c>
    </row>
    <row r="1017" spans="1:11" s="7" customFormat="1" ht="27">
      <c r="A1017" s="5" t="s">
        <v>2624</v>
      </c>
      <c r="B1017" s="5" t="s">
        <v>0</v>
      </c>
      <c r="C1017" s="6" t="s">
        <v>16</v>
      </c>
      <c r="D1017" s="6" t="s">
        <v>16</v>
      </c>
      <c r="E1017" s="14" t="s">
        <v>33</v>
      </c>
      <c r="F1017" s="52">
        <v>13230606</v>
      </c>
      <c r="G1017" s="120">
        <v>45275</v>
      </c>
      <c r="H1017" s="77" t="s">
        <v>2660</v>
      </c>
      <c r="I1017" s="77" t="s">
        <v>190</v>
      </c>
      <c r="J1017" s="135" t="s">
        <v>191</v>
      </c>
      <c r="K1017" s="179">
        <v>163000</v>
      </c>
    </row>
    <row r="1018" spans="1:11" s="7" customFormat="1" ht="27">
      <c r="A1018" s="5" t="s">
        <v>2624</v>
      </c>
      <c r="B1018" s="5" t="s">
        <v>0</v>
      </c>
      <c r="C1018" s="6" t="s">
        <v>16</v>
      </c>
      <c r="D1018" s="6" t="s">
        <v>16</v>
      </c>
      <c r="E1018" s="14" t="s">
        <v>33</v>
      </c>
      <c r="F1018" s="52">
        <v>13230607</v>
      </c>
      <c r="G1018" s="120">
        <v>45275</v>
      </c>
      <c r="H1018" s="77" t="s">
        <v>2661</v>
      </c>
      <c r="I1018" s="77" t="s">
        <v>1816</v>
      </c>
      <c r="J1018" s="135" t="s">
        <v>1817</v>
      </c>
      <c r="K1018" s="179">
        <v>297000</v>
      </c>
    </row>
    <row r="1019" spans="1:11" s="7" customFormat="1" ht="27">
      <c r="A1019" s="5" t="s">
        <v>2624</v>
      </c>
      <c r="B1019" s="5" t="s">
        <v>0</v>
      </c>
      <c r="C1019" s="6" t="s">
        <v>16</v>
      </c>
      <c r="D1019" s="6" t="s">
        <v>16</v>
      </c>
      <c r="E1019" s="14" t="s">
        <v>33</v>
      </c>
      <c r="F1019" s="52">
        <v>13230608</v>
      </c>
      <c r="G1019" s="120">
        <v>45275</v>
      </c>
      <c r="H1019" s="77" t="s">
        <v>2662</v>
      </c>
      <c r="I1019" s="77" t="s">
        <v>190</v>
      </c>
      <c r="J1019" s="135" t="s">
        <v>191</v>
      </c>
      <c r="K1019" s="179">
        <v>144000</v>
      </c>
    </row>
    <row r="1020" spans="1:11" s="7" customFormat="1" ht="27">
      <c r="A1020" s="5" t="s">
        <v>2624</v>
      </c>
      <c r="B1020" s="5" t="s">
        <v>0</v>
      </c>
      <c r="C1020" s="6" t="s">
        <v>16</v>
      </c>
      <c r="D1020" s="6" t="s">
        <v>16</v>
      </c>
      <c r="E1020" s="14" t="s">
        <v>33</v>
      </c>
      <c r="F1020" s="52">
        <v>13230609</v>
      </c>
      <c r="G1020" s="120">
        <v>45275</v>
      </c>
      <c r="H1020" s="77" t="s">
        <v>2663</v>
      </c>
      <c r="I1020" s="77" t="s">
        <v>190</v>
      </c>
      <c r="J1020" s="135" t="s">
        <v>191</v>
      </c>
      <c r="K1020" s="179">
        <v>354000</v>
      </c>
    </row>
    <row r="1021" spans="1:11" s="7" customFormat="1" ht="27">
      <c r="A1021" s="5" t="s">
        <v>2624</v>
      </c>
      <c r="B1021" s="14" t="s">
        <v>15</v>
      </c>
      <c r="C1021" s="6" t="s">
        <v>16</v>
      </c>
      <c r="D1021" s="6" t="s">
        <v>16</v>
      </c>
      <c r="E1021" s="14" t="s">
        <v>33</v>
      </c>
      <c r="F1021" s="52">
        <v>13230610</v>
      </c>
      <c r="G1021" s="120">
        <v>45275</v>
      </c>
      <c r="H1021" s="77" t="s">
        <v>1850</v>
      </c>
      <c r="I1021" s="63" t="s">
        <v>187</v>
      </c>
      <c r="J1021" s="133" t="s">
        <v>188</v>
      </c>
      <c r="K1021" s="179">
        <v>105000</v>
      </c>
    </row>
    <row r="1022" spans="1:11" s="7" customFormat="1" ht="27">
      <c r="A1022" s="5" t="s">
        <v>2624</v>
      </c>
      <c r="B1022" s="14" t="s">
        <v>15</v>
      </c>
      <c r="C1022" s="6" t="s">
        <v>16</v>
      </c>
      <c r="D1022" s="6" t="s">
        <v>16</v>
      </c>
      <c r="E1022" s="14" t="s">
        <v>33</v>
      </c>
      <c r="F1022" s="52">
        <v>13230611</v>
      </c>
      <c r="G1022" s="120">
        <v>45275</v>
      </c>
      <c r="H1022" s="77" t="s">
        <v>1851</v>
      </c>
      <c r="I1022" s="77" t="s">
        <v>1852</v>
      </c>
      <c r="J1022" s="135" t="s">
        <v>1853</v>
      </c>
      <c r="K1022" s="179">
        <v>315350</v>
      </c>
    </row>
    <row r="1023" spans="1:11" s="7" customFormat="1" ht="27">
      <c r="A1023" s="5" t="s">
        <v>2624</v>
      </c>
      <c r="B1023" s="14" t="s">
        <v>15</v>
      </c>
      <c r="C1023" s="6" t="s">
        <v>16</v>
      </c>
      <c r="D1023" s="6" t="s">
        <v>16</v>
      </c>
      <c r="E1023" s="14" t="s">
        <v>33</v>
      </c>
      <c r="F1023" s="52">
        <v>13230612</v>
      </c>
      <c r="G1023" s="120">
        <v>45278</v>
      </c>
      <c r="H1023" s="77" t="s">
        <v>1854</v>
      </c>
      <c r="I1023" s="77" t="s">
        <v>1855</v>
      </c>
      <c r="J1023" s="135" t="s">
        <v>1856</v>
      </c>
      <c r="K1023" s="179">
        <v>1564255</v>
      </c>
    </row>
    <row r="1024" spans="1:11" s="7" customFormat="1" ht="27">
      <c r="A1024" s="5" t="s">
        <v>2624</v>
      </c>
      <c r="B1024" s="14" t="s">
        <v>15</v>
      </c>
      <c r="C1024" s="6" t="s">
        <v>16</v>
      </c>
      <c r="D1024" s="6" t="s">
        <v>16</v>
      </c>
      <c r="E1024" s="14" t="s">
        <v>33</v>
      </c>
      <c r="F1024" s="52">
        <v>13230613</v>
      </c>
      <c r="G1024" s="120">
        <v>45279</v>
      </c>
      <c r="H1024" s="77" t="s">
        <v>1857</v>
      </c>
      <c r="I1024" s="77" t="s">
        <v>178</v>
      </c>
      <c r="J1024" s="135" t="s">
        <v>179</v>
      </c>
      <c r="K1024" s="179">
        <v>127292</v>
      </c>
    </row>
    <row r="1025" spans="1:11" s="7" customFormat="1" ht="27">
      <c r="A1025" s="5" t="s">
        <v>2624</v>
      </c>
      <c r="B1025" s="5" t="s">
        <v>3</v>
      </c>
      <c r="C1025" s="122" t="s">
        <v>586</v>
      </c>
      <c r="D1025" s="123">
        <v>44204</v>
      </c>
      <c r="E1025" s="14" t="s">
        <v>33</v>
      </c>
      <c r="F1025" s="52">
        <v>13230614</v>
      </c>
      <c r="G1025" s="120">
        <v>45279</v>
      </c>
      <c r="H1025" s="77" t="s">
        <v>2664</v>
      </c>
      <c r="I1025" s="14" t="s">
        <v>34</v>
      </c>
      <c r="J1025" s="58" t="s">
        <v>35</v>
      </c>
      <c r="K1025" s="179">
        <v>1054999</v>
      </c>
    </row>
    <row r="1026" spans="1:11" s="7" customFormat="1" ht="27">
      <c r="A1026" s="5" t="s">
        <v>2624</v>
      </c>
      <c r="B1026" s="5" t="s">
        <v>3</v>
      </c>
      <c r="C1026" s="122" t="s">
        <v>586</v>
      </c>
      <c r="D1026" s="123">
        <v>44204</v>
      </c>
      <c r="E1026" s="14" t="s">
        <v>33</v>
      </c>
      <c r="F1026" s="52">
        <v>13230615</v>
      </c>
      <c r="G1026" s="120">
        <v>45279</v>
      </c>
      <c r="H1026" s="77" t="s">
        <v>2665</v>
      </c>
      <c r="I1026" s="14" t="s">
        <v>34</v>
      </c>
      <c r="J1026" s="58" t="s">
        <v>35</v>
      </c>
      <c r="K1026" s="179">
        <v>462592</v>
      </c>
    </row>
    <row r="1027" spans="1:11" s="7" customFormat="1" ht="27">
      <c r="A1027" s="5" t="s">
        <v>2624</v>
      </c>
      <c r="B1027" s="84" t="s">
        <v>346</v>
      </c>
      <c r="C1027" s="6" t="s">
        <v>16</v>
      </c>
      <c r="D1027" s="6" t="s">
        <v>16</v>
      </c>
      <c r="E1027" s="14" t="s">
        <v>33</v>
      </c>
      <c r="F1027" s="52">
        <v>13230616</v>
      </c>
      <c r="G1027" s="120">
        <v>45279</v>
      </c>
      <c r="H1027" s="77" t="s">
        <v>1858</v>
      </c>
      <c r="I1027" s="77" t="s">
        <v>1859</v>
      </c>
      <c r="J1027" s="135" t="s">
        <v>1860</v>
      </c>
      <c r="K1027" s="179">
        <v>1170674</v>
      </c>
    </row>
    <row r="1028" spans="1:11" s="7" customFormat="1" ht="27">
      <c r="A1028" s="5" t="s">
        <v>2624</v>
      </c>
      <c r="B1028" s="14" t="s">
        <v>15</v>
      </c>
      <c r="C1028" s="6" t="s">
        <v>16</v>
      </c>
      <c r="D1028" s="6" t="s">
        <v>16</v>
      </c>
      <c r="E1028" s="14" t="s">
        <v>33</v>
      </c>
      <c r="F1028" s="52">
        <v>13230617</v>
      </c>
      <c r="G1028" s="120">
        <v>45279</v>
      </c>
      <c r="H1028" s="77" t="s">
        <v>1861</v>
      </c>
      <c r="I1028" s="77" t="s">
        <v>1862</v>
      </c>
      <c r="J1028" s="135" t="s">
        <v>1863</v>
      </c>
      <c r="K1028" s="179">
        <v>3090728</v>
      </c>
    </row>
    <row r="1029" spans="1:11" s="7" customFormat="1" ht="27">
      <c r="A1029" s="5" t="s">
        <v>2624</v>
      </c>
      <c r="B1029" s="5" t="s">
        <v>0</v>
      </c>
      <c r="C1029" s="6" t="s">
        <v>16</v>
      </c>
      <c r="D1029" s="6" t="s">
        <v>16</v>
      </c>
      <c r="E1029" s="14" t="s">
        <v>33</v>
      </c>
      <c r="F1029" s="52">
        <v>13230618</v>
      </c>
      <c r="G1029" s="120">
        <v>45279</v>
      </c>
      <c r="H1029" s="77" t="s">
        <v>1864</v>
      </c>
      <c r="I1029" s="77" t="s">
        <v>1865</v>
      </c>
      <c r="J1029" s="135" t="s">
        <v>1866</v>
      </c>
      <c r="K1029" s="179">
        <v>831810</v>
      </c>
    </row>
    <row r="1030" spans="1:11" s="7" customFormat="1" ht="27">
      <c r="A1030" s="5" t="s">
        <v>2624</v>
      </c>
      <c r="B1030" s="5" t="s">
        <v>0</v>
      </c>
      <c r="C1030" s="6" t="s">
        <v>16</v>
      </c>
      <c r="D1030" s="6" t="s">
        <v>16</v>
      </c>
      <c r="E1030" s="14" t="s">
        <v>33</v>
      </c>
      <c r="F1030" s="52">
        <v>13230619</v>
      </c>
      <c r="G1030" s="120">
        <v>45279</v>
      </c>
      <c r="H1030" s="77" t="s">
        <v>2666</v>
      </c>
      <c r="I1030" s="77" t="s">
        <v>1867</v>
      </c>
      <c r="J1030" s="135" t="s">
        <v>1868</v>
      </c>
      <c r="K1030" s="179">
        <v>429383</v>
      </c>
    </row>
    <row r="1031" spans="1:11" s="7" customFormat="1" ht="27">
      <c r="A1031" s="5" t="s">
        <v>2624</v>
      </c>
      <c r="B1031" s="14" t="s">
        <v>15</v>
      </c>
      <c r="C1031" s="6" t="s">
        <v>16</v>
      </c>
      <c r="D1031" s="6" t="s">
        <v>16</v>
      </c>
      <c r="E1031" s="14" t="s">
        <v>33</v>
      </c>
      <c r="F1031" s="52">
        <v>13230620</v>
      </c>
      <c r="G1031" s="120">
        <v>45280</v>
      </c>
      <c r="H1031" s="77" t="s">
        <v>1869</v>
      </c>
      <c r="I1031" s="140" t="s">
        <v>224</v>
      </c>
      <c r="J1031" s="148" t="s">
        <v>496</v>
      </c>
      <c r="K1031" s="179">
        <v>106000</v>
      </c>
    </row>
    <row r="1032" spans="1:11" s="7" customFormat="1" ht="27">
      <c r="A1032" s="5" t="s">
        <v>2624</v>
      </c>
      <c r="B1032" s="14" t="s">
        <v>15</v>
      </c>
      <c r="C1032" s="6" t="s">
        <v>16</v>
      </c>
      <c r="D1032" s="6" t="s">
        <v>16</v>
      </c>
      <c r="E1032" s="14" t="s">
        <v>33</v>
      </c>
      <c r="F1032" s="52">
        <v>13230621</v>
      </c>
      <c r="G1032" s="120">
        <v>45280</v>
      </c>
      <c r="H1032" s="77" t="s">
        <v>1870</v>
      </c>
      <c r="I1032" s="84" t="s">
        <v>853</v>
      </c>
      <c r="J1032" s="126" t="s">
        <v>381</v>
      </c>
      <c r="K1032" s="179">
        <v>228064</v>
      </c>
    </row>
    <row r="1033" spans="1:11" s="7" customFormat="1" ht="27">
      <c r="A1033" s="5" t="s">
        <v>2624</v>
      </c>
      <c r="B1033" s="5" t="s">
        <v>0</v>
      </c>
      <c r="C1033" s="6" t="s">
        <v>16</v>
      </c>
      <c r="D1033" s="6" t="s">
        <v>16</v>
      </c>
      <c r="E1033" s="14" t="s">
        <v>33</v>
      </c>
      <c r="F1033" s="52">
        <v>13230622</v>
      </c>
      <c r="G1033" s="120">
        <v>45280</v>
      </c>
      <c r="H1033" s="77" t="s">
        <v>2667</v>
      </c>
      <c r="I1033" s="77" t="s">
        <v>1867</v>
      </c>
      <c r="J1033" s="135" t="s">
        <v>1868</v>
      </c>
      <c r="K1033" s="179">
        <v>858766</v>
      </c>
    </row>
    <row r="1034" spans="1:11" s="7" customFormat="1" ht="27">
      <c r="A1034" s="5" t="s">
        <v>2624</v>
      </c>
      <c r="B1034" s="14" t="s">
        <v>15</v>
      </c>
      <c r="C1034" s="6" t="s">
        <v>16</v>
      </c>
      <c r="D1034" s="6" t="s">
        <v>16</v>
      </c>
      <c r="E1034" s="14" t="s">
        <v>33</v>
      </c>
      <c r="F1034" s="52">
        <v>13230623</v>
      </c>
      <c r="G1034" s="120">
        <v>45280</v>
      </c>
      <c r="H1034" s="77" t="s">
        <v>1871</v>
      </c>
      <c r="I1034" s="77" t="s">
        <v>1872</v>
      </c>
      <c r="J1034" s="135" t="s">
        <v>1873</v>
      </c>
      <c r="K1034" s="179">
        <v>232050</v>
      </c>
    </row>
    <row r="1035" spans="1:11" s="7" customFormat="1" ht="27">
      <c r="A1035" s="5" t="s">
        <v>2624</v>
      </c>
      <c r="B1035" s="14" t="s">
        <v>15</v>
      </c>
      <c r="C1035" s="6" t="s">
        <v>16</v>
      </c>
      <c r="D1035" s="6" t="s">
        <v>16</v>
      </c>
      <c r="E1035" s="14" t="s">
        <v>33</v>
      </c>
      <c r="F1035" s="52">
        <v>13230624</v>
      </c>
      <c r="G1035" s="120">
        <v>45281</v>
      </c>
      <c r="H1035" s="77" t="s">
        <v>1874</v>
      </c>
      <c r="I1035" s="77" t="s">
        <v>251</v>
      </c>
      <c r="J1035" s="135" t="s">
        <v>252</v>
      </c>
      <c r="K1035" s="179">
        <v>251949</v>
      </c>
    </row>
    <row r="1036" spans="1:11" s="7" customFormat="1" ht="27">
      <c r="A1036" s="5" t="s">
        <v>2624</v>
      </c>
      <c r="B1036" s="14" t="s">
        <v>15</v>
      </c>
      <c r="C1036" s="6" t="s">
        <v>16</v>
      </c>
      <c r="D1036" s="6" t="s">
        <v>16</v>
      </c>
      <c r="E1036" s="14" t="s">
        <v>33</v>
      </c>
      <c r="F1036" s="52">
        <v>13230625</v>
      </c>
      <c r="G1036" s="120">
        <v>45281</v>
      </c>
      <c r="H1036" s="77" t="s">
        <v>1875</v>
      </c>
      <c r="I1036" s="77" t="s">
        <v>1876</v>
      </c>
      <c r="J1036" s="135" t="s">
        <v>1877</v>
      </c>
      <c r="K1036" s="179">
        <v>1689360</v>
      </c>
    </row>
    <row r="1037" spans="1:11" s="7" customFormat="1" ht="27">
      <c r="A1037" s="5" t="s">
        <v>2624</v>
      </c>
      <c r="B1037" s="14" t="s">
        <v>15</v>
      </c>
      <c r="C1037" s="6" t="s">
        <v>16</v>
      </c>
      <c r="D1037" s="6" t="s">
        <v>16</v>
      </c>
      <c r="E1037" s="14" t="s">
        <v>33</v>
      </c>
      <c r="F1037" s="52">
        <v>13230626</v>
      </c>
      <c r="G1037" s="120">
        <v>45281</v>
      </c>
      <c r="H1037" s="77" t="s">
        <v>1878</v>
      </c>
      <c r="I1037" s="77" t="s">
        <v>1879</v>
      </c>
      <c r="J1037" s="135" t="s">
        <v>1880</v>
      </c>
      <c r="K1037" s="179">
        <v>126140</v>
      </c>
    </row>
    <row r="1038" spans="1:11" s="7" customFormat="1" ht="27">
      <c r="A1038" s="5" t="s">
        <v>2624</v>
      </c>
      <c r="B1038" s="14" t="s">
        <v>15</v>
      </c>
      <c r="C1038" s="6" t="s">
        <v>16</v>
      </c>
      <c r="D1038" s="6" t="s">
        <v>16</v>
      </c>
      <c r="E1038" s="14" t="s">
        <v>33</v>
      </c>
      <c r="F1038" s="52">
        <v>13230627</v>
      </c>
      <c r="G1038" s="120">
        <v>45281</v>
      </c>
      <c r="H1038" s="77" t="s">
        <v>1881</v>
      </c>
      <c r="I1038" s="77" t="s">
        <v>1882</v>
      </c>
      <c r="J1038" s="135" t="s">
        <v>1883</v>
      </c>
      <c r="K1038" s="179">
        <v>554990</v>
      </c>
    </row>
    <row r="1039" spans="1:11" s="7" customFormat="1" ht="27">
      <c r="A1039" s="5" t="s">
        <v>2624</v>
      </c>
      <c r="B1039" s="14" t="s">
        <v>15</v>
      </c>
      <c r="C1039" s="6" t="s">
        <v>16</v>
      </c>
      <c r="D1039" s="6" t="s">
        <v>16</v>
      </c>
      <c r="E1039" s="14" t="s">
        <v>33</v>
      </c>
      <c r="F1039" s="52">
        <v>13230629</v>
      </c>
      <c r="G1039" s="120">
        <v>45286</v>
      </c>
      <c r="H1039" s="77" t="s">
        <v>1884</v>
      </c>
      <c r="I1039" s="77" t="s">
        <v>1885</v>
      </c>
      <c r="J1039" s="135" t="s">
        <v>1886</v>
      </c>
      <c r="K1039" s="179">
        <v>154510</v>
      </c>
    </row>
    <row r="1040" spans="1:11" s="7" customFormat="1" ht="27">
      <c r="A1040" s="5" t="s">
        <v>2624</v>
      </c>
      <c r="B1040" s="5" t="s">
        <v>0</v>
      </c>
      <c r="C1040" s="6" t="s">
        <v>16</v>
      </c>
      <c r="D1040" s="6" t="s">
        <v>16</v>
      </c>
      <c r="E1040" s="14" t="s">
        <v>33</v>
      </c>
      <c r="F1040" s="52">
        <v>13230630</v>
      </c>
      <c r="G1040" s="120">
        <v>45286</v>
      </c>
      <c r="H1040" s="77" t="s">
        <v>1887</v>
      </c>
      <c r="I1040" s="77" t="s">
        <v>1158</v>
      </c>
      <c r="J1040" s="133" t="s">
        <v>1159</v>
      </c>
      <c r="K1040" s="179">
        <v>342206</v>
      </c>
    </row>
    <row r="1041" spans="1:11" s="7" customFormat="1" ht="27">
      <c r="A1041" s="5" t="s">
        <v>2624</v>
      </c>
      <c r="B1041" s="14" t="s">
        <v>15</v>
      </c>
      <c r="C1041" s="6" t="s">
        <v>16</v>
      </c>
      <c r="D1041" s="6" t="s">
        <v>16</v>
      </c>
      <c r="E1041" s="14" t="s">
        <v>33</v>
      </c>
      <c r="F1041" s="52">
        <v>13230632</v>
      </c>
      <c r="G1041" s="120">
        <v>45287</v>
      </c>
      <c r="H1041" s="77" t="s">
        <v>1888</v>
      </c>
      <c r="I1041" s="57" t="s">
        <v>645</v>
      </c>
      <c r="J1041" s="96" t="s">
        <v>646</v>
      </c>
      <c r="K1041" s="179">
        <v>1356600</v>
      </c>
    </row>
    <row r="1042" spans="1:11" s="7" customFormat="1" ht="27">
      <c r="A1042" s="5" t="s">
        <v>2624</v>
      </c>
      <c r="B1042" s="14" t="s">
        <v>15</v>
      </c>
      <c r="C1042" s="6" t="s">
        <v>16</v>
      </c>
      <c r="D1042" s="6" t="s">
        <v>16</v>
      </c>
      <c r="E1042" s="14" t="s">
        <v>33</v>
      </c>
      <c r="F1042" s="52">
        <v>13230633</v>
      </c>
      <c r="G1042" s="120">
        <v>45287</v>
      </c>
      <c r="H1042" s="77" t="s">
        <v>1889</v>
      </c>
      <c r="I1042" s="77" t="s">
        <v>1890</v>
      </c>
      <c r="J1042" s="135" t="s">
        <v>1891</v>
      </c>
      <c r="K1042" s="179">
        <v>1844500</v>
      </c>
    </row>
    <row r="1043" spans="1:11" s="7" customFormat="1" ht="27">
      <c r="A1043" s="5" t="s">
        <v>2624</v>
      </c>
      <c r="B1043" s="14" t="s">
        <v>15</v>
      </c>
      <c r="C1043" s="6" t="s">
        <v>16</v>
      </c>
      <c r="D1043" s="6" t="s">
        <v>16</v>
      </c>
      <c r="E1043" s="14" t="s">
        <v>33</v>
      </c>
      <c r="F1043" s="52">
        <v>13230634</v>
      </c>
      <c r="G1043" s="120">
        <v>45288</v>
      </c>
      <c r="H1043" s="77" t="s">
        <v>1892</v>
      </c>
      <c r="I1043" s="140" t="s">
        <v>224</v>
      </c>
      <c r="J1043" s="148" t="s">
        <v>496</v>
      </c>
      <c r="K1043" s="179">
        <v>343502</v>
      </c>
    </row>
    <row r="1044" spans="1:11" s="7" customFormat="1" ht="27">
      <c r="A1044" s="5" t="s">
        <v>2624</v>
      </c>
      <c r="B1044" s="5" t="s">
        <v>0</v>
      </c>
      <c r="C1044" s="6" t="s">
        <v>16</v>
      </c>
      <c r="D1044" s="6" t="s">
        <v>16</v>
      </c>
      <c r="E1044" s="14" t="s">
        <v>33</v>
      </c>
      <c r="F1044" s="52">
        <v>13230635</v>
      </c>
      <c r="G1044" s="120">
        <v>45289</v>
      </c>
      <c r="H1044" s="77" t="s">
        <v>1893</v>
      </c>
      <c r="I1044" s="77" t="s">
        <v>1158</v>
      </c>
      <c r="J1044" s="133" t="s">
        <v>1159</v>
      </c>
      <c r="K1044" s="179">
        <v>342206</v>
      </c>
    </row>
    <row r="1045" spans="1:11" s="7" customFormat="1" ht="27">
      <c r="A1045" s="5" t="s">
        <v>2624</v>
      </c>
      <c r="B1045" s="5" t="s">
        <v>0</v>
      </c>
      <c r="C1045" s="6" t="s">
        <v>16</v>
      </c>
      <c r="D1045" s="6" t="s">
        <v>16</v>
      </c>
      <c r="E1045" s="14" t="s">
        <v>21</v>
      </c>
      <c r="F1045" s="133" t="s">
        <v>174</v>
      </c>
      <c r="G1045" s="134">
        <v>45278</v>
      </c>
      <c r="H1045" s="77" t="s">
        <v>1894</v>
      </c>
      <c r="I1045" s="77" t="s">
        <v>1895</v>
      </c>
      <c r="J1045" s="135" t="s">
        <v>1896</v>
      </c>
      <c r="K1045" s="179">
        <v>27720000</v>
      </c>
    </row>
    <row r="1046" spans="1:11" s="7" customFormat="1" ht="27">
      <c r="A1046" s="5" t="s">
        <v>2624</v>
      </c>
      <c r="B1046" s="8" t="s">
        <v>20</v>
      </c>
      <c r="C1046" s="6" t="s">
        <v>16</v>
      </c>
      <c r="D1046" s="6" t="s">
        <v>16</v>
      </c>
      <c r="E1046" s="14" t="s">
        <v>21</v>
      </c>
      <c r="F1046" s="60">
        <v>407</v>
      </c>
      <c r="G1046" s="103">
        <v>45261</v>
      </c>
      <c r="H1046" s="55" t="s">
        <v>1897</v>
      </c>
      <c r="I1046" s="55" t="s">
        <v>1898</v>
      </c>
      <c r="J1046" s="56" t="s">
        <v>1899</v>
      </c>
      <c r="K1046" s="179">
        <v>541628</v>
      </c>
    </row>
    <row r="1047" spans="1:11" s="7" customFormat="1" ht="27">
      <c r="A1047" s="5" t="s">
        <v>2624</v>
      </c>
      <c r="B1047" s="8" t="s">
        <v>20</v>
      </c>
      <c r="C1047" s="6" t="s">
        <v>16</v>
      </c>
      <c r="D1047" s="6" t="s">
        <v>16</v>
      </c>
      <c r="E1047" s="14" t="s">
        <v>21</v>
      </c>
      <c r="F1047" s="60">
        <v>137146</v>
      </c>
      <c r="G1047" s="103">
        <v>45276</v>
      </c>
      <c r="H1047" s="55" t="s">
        <v>1900</v>
      </c>
      <c r="I1047" s="55" t="s">
        <v>1901</v>
      </c>
      <c r="J1047" s="56" t="s">
        <v>1902</v>
      </c>
      <c r="K1047" s="183">
        <v>2867698</v>
      </c>
    </row>
    <row r="1048" spans="1:11" s="7" customFormat="1" ht="27">
      <c r="A1048" s="5" t="s">
        <v>2624</v>
      </c>
      <c r="B1048" s="8" t="s">
        <v>20</v>
      </c>
      <c r="C1048" s="6" t="s">
        <v>16</v>
      </c>
      <c r="D1048" s="6" t="s">
        <v>16</v>
      </c>
      <c r="E1048" s="14" t="s">
        <v>21</v>
      </c>
      <c r="F1048" s="60">
        <v>29367050</v>
      </c>
      <c r="G1048" s="103">
        <v>45275</v>
      </c>
      <c r="H1048" s="55" t="s">
        <v>1903</v>
      </c>
      <c r="I1048" s="57" t="s">
        <v>2564</v>
      </c>
      <c r="J1048" s="139" t="s">
        <v>285</v>
      </c>
      <c r="K1048" s="179">
        <v>16758864</v>
      </c>
    </row>
    <row r="1049" spans="1:11" s="7" customFormat="1" ht="27">
      <c r="A1049" s="5" t="s">
        <v>2624</v>
      </c>
      <c r="B1049" s="8" t="s">
        <v>20</v>
      </c>
      <c r="C1049" s="6" t="s">
        <v>16</v>
      </c>
      <c r="D1049" s="6" t="s">
        <v>16</v>
      </c>
      <c r="E1049" s="14" t="s">
        <v>21</v>
      </c>
      <c r="F1049" s="60">
        <v>41729</v>
      </c>
      <c r="G1049" s="103">
        <v>45280</v>
      </c>
      <c r="H1049" s="55" t="s">
        <v>1904</v>
      </c>
      <c r="I1049" s="55" t="s">
        <v>1905</v>
      </c>
      <c r="J1049" s="56" t="s">
        <v>1906</v>
      </c>
      <c r="K1049" s="183">
        <v>547753</v>
      </c>
    </row>
    <row r="1050" spans="1:11" s="7" customFormat="1" ht="27">
      <c r="A1050" s="5" t="s">
        <v>2624</v>
      </c>
      <c r="B1050" s="8" t="s">
        <v>20</v>
      </c>
      <c r="C1050" s="6" t="s">
        <v>16</v>
      </c>
      <c r="D1050" s="6" t="s">
        <v>16</v>
      </c>
      <c r="E1050" s="14" t="s">
        <v>21</v>
      </c>
      <c r="F1050" s="60">
        <v>2557029</v>
      </c>
      <c r="G1050" s="65">
        <v>45262</v>
      </c>
      <c r="H1050" s="55" t="s">
        <v>1907</v>
      </c>
      <c r="I1050" s="13" t="s">
        <v>26</v>
      </c>
      <c r="J1050" s="10" t="s">
        <v>27</v>
      </c>
      <c r="K1050" s="183">
        <v>209097</v>
      </c>
    </row>
    <row r="1051" spans="1:11" s="7" customFormat="1" ht="27">
      <c r="A1051" s="5" t="s">
        <v>2624</v>
      </c>
      <c r="B1051" s="8" t="s">
        <v>20</v>
      </c>
      <c r="C1051" s="6" t="s">
        <v>16</v>
      </c>
      <c r="D1051" s="6" t="s">
        <v>16</v>
      </c>
      <c r="E1051" s="14" t="s">
        <v>21</v>
      </c>
      <c r="F1051" s="60">
        <v>2558818</v>
      </c>
      <c r="G1051" s="65">
        <v>45262</v>
      </c>
      <c r="H1051" s="55" t="s">
        <v>1907</v>
      </c>
      <c r="I1051" s="13" t="s">
        <v>26</v>
      </c>
      <c r="J1051" s="10" t="s">
        <v>27</v>
      </c>
      <c r="K1051" s="183">
        <v>34198</v>
      </c>
    </row>
    <row r="1052" spans="1:11" s="7" customFormat="1" ht="27">
      <c r="A1052" s="5" t="s">
        <v>2611</v>
      </c>
      <c r="B1052" s="5" t="s">
        <v>3</v>
      </c>
      <c r="C1052" s="122" t="s">
        <v>586</v>
      </c>
      <c r="D1052" s="123">
        <v>44204</v>
      </c>
      <c r="E1052" s="14" t="s">
        <v>33</v>
      </c>
      <c r="F1052" s="61">
        <v>14230328</v>
      </c>
      <c r="G1052" s="62">
        <v>45261</v>
      </c>
      <c r="H1052" s="57" t="s">
        <v>175</v>
      </c>
      <c r="I1052" s="14" t="s">
        <v>34</v>
      </c>
      <c r="J1052" s="58" t="s">
        <v>35</v>
      </c>
      <c r="K1052" s="136">
        <v>397345</v>
      </c>
    </row>
    <row r="1053" spans="1:11" s="7" customFormat="1" ht="27">
      <c r="A1053" s="5" t="s">
        <v>2611</v>
      </c>
      <c r="B1053" s="5" t="s">
        <v>3</v>
      </c>
      <c r="C1053" s="122" t="s">
        <v>586</v>
      </c>
      <c r="D1053" s="123">
        <v>44204</v>
      </c>
      <c r="E1053" s="14" t="s">
        <v>33</v>
      </c>
      <c r="F1053" s="61">
        <v>14230329</v>
      </c>
      <c r="G1053" s="62">
        <v>45261</v>
      </c>
      <c r="H1053" s="57" t="s">
        <v>176</v>
      </c>
      <c r="I1053" s="14" t="s">
        <v>34</v>
      </c>
      <c r="J1053" s="58" t="s">
        <v>35</v>
      </c>
      <c r="K1053" s="136">
        <v>162548</v>
      </c>
    </row>
    <row r="1054" spans="1:11" s="7" customFormat="1" ht="13.5">
      <c r="A1054" s="5" t="s">
        <v>2611</v>
      </c>
      <c r="B1054" s="14" t="s">
        <v>15</v>
      </c>
      <c r="C1054" s="6" t="s">
        <v>16</v>
      </c>
      <c r="D1054" s="6" t="s">
        <v>16</v>
      </c>
      <c r="E1054" s="14" t="s">
        <v>33</v>
      </c>
      <c r="F1054" s="61">
        <v>14230330</v>
      </c>
      <c r="G1054" s="62">
        <v>45264</v>
      </c>
      <c r="H1054" s="57" t="s">
        <v>177</v>
      </c>
      <c r="I1054" s="63" t="s">
        <v>178</v>
      </c>
      <c r="J1054" s="133" t="s">
        <v>179</v>
      </c>
      <c r="K1054" s="136">
        <v>172226</v>
      </c>
    </row>
    <row r="1055" spans="1:11" s="7" customFormat="1" ht="13.5">
      <c r="A1055" s="5" t="s">
        <v>2611</v>
      </c>
      <c r="B1055" s="14" t="s">
        <v>15</v>
      </c>
      <c r="C1055" s="6" t="s">
        <v>16</v>
      </c>
      <c r="D1055" s="6" t="s">
        <v>16</v>
      </c>
      <c r="E1055" s="14" t="s">
        <v>33</v>
      </c>
      <c r="F1055" s="61">
        <v>14230332</v>
      </c>
      <c r="G1055" s="62">
        <v>45264</v>
      </c>
      <c r="H1055" s="57" t="s">
        <v>180</v>
      </c>
      <c r="I1055" s="63" t="s">
        <v>181</v>
      </c>
      <c r="J1055" s="133" t="s">
        <v>182</v>
      </c>
      <c r="K1055" s="136">
        <v>1523200</v>
      </c>
    </row>
    <row r="1056" spans="1:11" s="7" customFormat="1" ht="27">
      <c r="A1056" s="5" t="s">
        <v>2611</v>
      </c>
      <c r="B1056" s="5" t="s">
        <v>0</v>
      </c>
      <c r="C1056" s="6" t="s">
        <v>16</v>
      </c>
      <c r="D1056" s="6" t="s">
        <v>16</v>
      </c>
      <c r="E1056" s="14" t="s">
        <v>33</v>
      </c>
      <c r="F1056" s="61">
        <v>14230333</v>
      </c>
      <c r="G1056" s="62">
        <v>45265</v>
      </c>
      <c r="H1056" s="57" t="s">
        <v>183</v>
      </c>
      <c r="I1056" s="63" t="s">
        <v>184</v>
      </c>
      <c r="J1056" s="133" t="s">
        <v>185</v>
      </c>
      <c r="K1056" s="136">
        <v>232050</v>
      </c>
    </row>
    <row r="1057" spans="1:11" s="7" customFormat="1" ht="13.5">
      <c r="A1057" s="5" t="s">
        <v>2611</v>
      </c>
      <c r="B1057" s="14" t="s">
        <v>15</v>
      </c>
      <c r="C1057" s="6" t="s">
        <v>16</v>
      </c>
      <c r="D1057" s="6" t="s">
        <v>16</v>
      </c>
      <c r="E1057" s="14" t="s">
        <v>33</v>
      </c>
      <c r="F1057" s="61">
        <v>14230334</v>
      </c>
      <c r="G1057" s="62">
        <v>45265</v>
      </c>
      <c r="H1057" s="57" t="s">
        <v>186</v>
      </c>
      <c r="I1057" s="63" t="s">
        <v>187</v>
      </c>
      <c r="J1057" s="133" t="s">
        <v>188</v>
      </c>
      <c r="K1057" s="136">
        <v>280000</v>
      </c>
    </row>
    <row r="1058" spans="1:11" s="7" customFormat="1" ht="27">
      <c r="A1058" s="5" t="s">
        <v>2611</v>
      </c>
      <c r="B1058" s="5" t="s">
        <v>0</v>
      </c>
      <c r="C1058" s="6" t="s">
        <v>16</v>
      </c>
      <c r="D1058" s="6" t="s">
        <v>16</v>
      </c>
      <c r="E1058" s="14" t="s">
        <v>33</v>
      </c>
      <c r="F1058" s="61">
        <v>14230335</v>
      </c>
      <c r="G1058" s="62">
        <v>45265</v>
      </c>
      <c r="H1058" s="57" t="s">
        <v>189</v>
      </c>
      <c r="I1058" s="63" t="s">
        <v>190</v>
      </c>
      <c r="J1058" s="133" t="s">
        <v>191</v>
      </c>
      <c r="K1058" s="136">
        <v>360000</v>
      </c>
    </row>
    <row r="1059" spans="1:11" s="7" customFormat="1" ht="13.5">
      <c r="A1059" s="5" t="s">
        <v>2611</v>
      </c>
      <c r="B1059" s="14" t="s">
        <v>15</v>
      </c>
      <c r="C1059" s="6" t="s">
        <v>16</v>
      </c>
      <c r="D1059" s="6" t="s">
        <v>16</v>
      </c>
      <c r="E1059" s="14" t="s">
        <v>33</v>
      </c>
      <c r="F1059" s="61">
        <v>14230336</v>
      </c>
      <c r="G1059" s="62">
        <v>45267</v>
      </c>
      <c r="H1059" s="57" t="s">
        <v>192</v>
      </c>
      <c r="I1059" s="63" t="s">
        <v>193</v>
      </c>
      <c r="J1059" s="133" t="s">
        <v>194</v>
      </c>
      <c r="K1059" s="136">
        <v>330300</v>
      </c>
    </row>
    <row r="1060" spans="1:11" s="7" customFormat="1" ht="13.5">
      <c r="A1060" s="5" t="s">
        <v>2611</v>
      </c>
      <c r="B1060" s="14" t="s">
        <v>15</v>
      </c>
      <c r="C1060" s="6" t="s">
        <v>16</v>
      </c>
      <c r="D1060" s="6" t="s">
        <v>16</v>
      </c>
      <c r="E1060" s="14" t="s">
        <v>33</v>
      </c>
      <c r="F1060" s="61">
        <v>14230337</v>
      </c>
      <c r="G1060" s="62">
        <v>45273</v>
      </c>
      <c r="H1060" s="57" t="s">
        <v>195</v>
      </c>
      <c r="I1060" s="84" t="s">
        <v>853</v>
      </c>
      <c r="J1060" s="126" t="s">
        <v>381</v>
      </c>
      <c r="K1060" s="136">
        <v>465123</v>
      </c>
    </row>
    <row r="1061" spans="1:11" s="7" customFormat="1" ht="13.5">
      <c r="A1061" s="5" t="s">
        <v>2611</v>
      </c>
      <c r="B1061" s="14" t="s">
        <v>15</v>
      </c>
      <c r="C1061" s="6" t="s">
        <v>16</v>
      </c>
      <c r="D1061" s="6" t="s">
        <v>16</v>
      </c>
      <c r="E1061" s="14" t="s">
        <v>33</v>
      </c>
      <c r="F1061" s="61">
        <v>14230338</v>
      </c>
      <c r="G1061" s="62">
        <v>45273</v>
      </c>
      <c r="H1061" s="57" t="s">
        <v>197</v>
      </c>
      <c r="I1061" s="63" t="s">
        <v>198</v>
      </c>
      <c r="J1061" s="133" t="s">
        <v>199</v>
      </c>
      <c r="K1061" s="136">
        <v>2831283</v>
      </c>
    </row>
    <row r="1062" spans="1:11" s="7" customFormat="1" ht="13.5">
      <c r="A1062" s="5" t="s">
        <v>2611</v>
      </c>
      <c r="B1062" s="14" t="s">
        <v>15</v>
      </c>
      <c r="C1062" s="6" t="s">
        <v>16</v>
      </c>
      <c r="D1062" s="6" t="s">
        <v>16</v>
      </c>
      <c r="E1062" s="14" t="s">
        <v>33</v>
      </c>
      <c r="F1062" s="61">
        <v>14230339</v>
      </c>
      <c r="G1062" s="62">
        <v>45273</v>
      </c>
      <c r="H1062" s="57" t="s">
        <v>200</v>
      </c>
      <c r="I1062" s="63" t="s">
        <v>190</v>
      </c>
      <c r="J1062" s="133" t="s">
        <v>191</v>
      </c>
      <c r="K1062" s="136">
        <v>120000</v>
      </c>
    </row>
    <row r="1063" spans="1:11" s="7" customFormat="1" ht="13.5">
      <c r="A1063" s="5" t="s">
        <v>2611</v>
      </c>
      <c r="B1063" s="14" t="s">
        <v>15</v>
      </c>
      <c r="C1063" s="6" t="s">
        <v>16</v>
      </c>
      <c r="D1063" s="6" t="s">
        <v>16</v>
      </c>
      <c r="E1063" s="14" t="s">
        <v>33</v>
      </c>
      <c r="F1063" s="61">
        <v>14230340</v>
      </c>
      <c r="G1063" s="62">
        <v>45273</v>
      </c>
      <c r="H1063" s="57" t="s">
        <v>201</v>
      </c>
      <c r="I1063" s="63" t="s">
        <v>202</v>
      </c>
      <c r="J1063" s="133" t="s">
        <v>203</v>
      </c>
      <c r="K1063" s="136">
        <v>458150</v>
      </c>
    </row>
    <row r="1064" spans="1:11" s="7" customFormat="1" ht="13.5">
      <c r="A1064" s="5" t="s">
        <v>2611</v>
      </c>
      <c r="B1064" s="14" t="s">
        <v>15</v>
      </c>
      <c r="C1064" s="6" t="s">
        <v>16</v>
      </c>
      <c r="D1064" s="6" t="s">
        <v>16</v>
      </c>
      <c r="E1064" s="14" t="s">
        <v>33</v>
      </c>
      <c r="F1064" s="61">
        <v>14230341</v>
      </c>
      <c r="G1064" s="62">
        <v>45273</v>
      </c>
      <c r="H1064" s="57" t="s">
        <v>204</v>
      </c>
      <c r="I1064" s="84" t="s">
        <v>843</v>
      </c>
      <c r="J1064" s="126" t="s">
        <v>844</v>
      </c>
      <c r="K1064" s="136">
        <v>331200</v>
      </c>
    </row>
    <row r="1065" spans="1:11" s="7" customFormat="1" ht="27">
      <c r="A1065" s="5" t="s">
        <v>2611</v>
      </c>
      <c r="B1065" s="60" t="s">
        <v>23</v>
      </c>
      <c r="C1065" s="60" t="s">
        <v>205</v>
      </c>
      <c r="D1065" s="54">
        <v>44812</v>
      </c>
      <c r="E1065" s="14" t="s">
        <v>33</v>
      </c>
      <c r="F1065" s="61">
        <v>14230342</v>
      </c>
      <c r="G1065" s="62">
        <v>45274</v>
      </c>
      <c r="H1065" s="57" t="s">
        <v>206</v>
      </c>
      <c r="I1065" s="63" t="s">
        <v>207</v>
      </c>
      <c r="J1065" s="133" t="s">
        <v>208</v>
      </c>
      <c r="K1065" s="136">
        <v>276992</v>
      </c>
    </row>
    <row r="1066" spans="1:11" s="7" customFormat="1" ht="13.5">
      <c r="A1066" s="5" t="s">
        <v>2611</v>
      </c>
      <c r="B1066" s="14" t="s">
        <v>15</v>
      </c>
      <c r="C1066" s="6" t="s">
        <v>16</v>
      </c>
      <c r="D1066" s="6" t="s">
        <v>16</v>
      </c>
      <c r="E1066" s="14" t="s">
        <v>33</v>
      </c>
      <c r="F1066" s="61">
        <v>14230343</v>
      </c>
      <c r="G1066" s="62">
        <v>45274</v>
      </c>
      <c r="H1066" s="57" t="s">
        <v>209</v>
      </c>
      <c r="I1066" s="63" t="s">
        <v>210</v>
      </c>
      <c r="J1066" s="133" t="s">
        <v>211</v>
      </c>
      <c r="K1066" s="136">
        <v>45101</v>
      </c>
    </row>
    <row r="1067" spans="1:11" s="7" customFormat="1" ht="27">
      <c r="A1067" s="5" t="s">
        <v>2611</v>
      </c>
      <c r="B1067" s="5" t="s">
        <v>17</v>
      </c>
      <c r="C1067" s="60" t="s">
        <v>212</v>
      </c>
      <c r="D1067" s="54">
        <v>45260</v>
      </c>
      <c r="E1067" s="14" t="s">
        <v>33</v>
      </c>
      <c r="F1067" s="61">
        <v>14230344</v>
      </c>
      <c r="G1067" s="62">
        <v>45274</v>
      </c>
      <c r="H1067" s="57" t="s">
        <v>213</v>
      </c>
      <c r="I1067" s="63" t="s">
        <v>214</v>
      </c>
      <c r="J1067" s="133" t="s">
        <v>215</v>
      </c>
      <c r="K1067" s="136">
        <v>425000</v>
      </c>
    </row>
    <row r="1068" spans="1:11" s="7" customFormat="1" ht="13.5">
      <c r="A1068" s="5" t="s">
        <v>2611</v>
      </c>
      <c r="B1068" s="14" t="s">
        <v>15</v>
      </c>
      <c r="C1068" s="6" t="s">
        <v>16</v>
      </c>
      <c r="D1068" s="6" t="s">
        <v>16</v>
      </c>
      <c r="E1068" s="14" t="s">
        <v>33</v>
      </c>
      <c r="F1068" s="61">
        <v>14230345</v>
      </c>
      <c r="G1068" s="62">
        <v>45274</v>
      </c>
      <c r="H1068" s="57" t="s">
        <v>216</v>
      </c>
      <c r="I1068" s="63" t="s">
        <v>217</v>
      </c>
      <c r="J1068" s="133" t="s">
        <v>218</v>
      </c>
      <c r="K1068" s="136">
        <v>2899278</v>
      </c>
    </row>
    <row r="1069" spans="1:11" s="7" customFormat="1" ht="27">
      <c r="A1069" s="5" t="s">
        <v>2611</v>
      </c>
      <c r="B1069" s="5" t="s">
        <v>17</v>
      </c>
      <c r="C1069" s="60" t="s">
        <v>219</v>
      </c>
      <c r="D1069" s="54">
        <v>45272</v>
      </c>
      <c r="E1069" s="14" t="s">
        <v>33</v>
      </c>
      <c r="F1069" s="61">
        <v>14230347</v>
      </c>
      <c r="G1069" s="62">
        <v>45274</v>
      </c>
      <c r="H1069" s="57" t="s">
        <v>220</v>
      </c>
      <c r="I1069" s="63" t="s">
        <v>221</v>
      </c>
      <c r="J1069" s="133" t="s">
        <v>222</v>
      </c>
      <c r="K1069" s="136">
        <v>1725500</v>
      </c>
    </row>
    <row r="1070" spans="1:11" s="7" customFormat="1" ht="13.5">
      <c r="A1070" s="5" t="s">
        <v>2611</v>
      </c>
      <c r="B1070" s="14" t="s">
        <v>15</v>
      </c>
      <c r="C1070" s="6" t="s">
        <v>16</v>
      </c>
      <c r="D1070" s="6" t="s">
        <v>16</v>
      </c>
      <c r="E1070" s="14" t="s">
        <v>33</v>
      </c>
      <c r="F1070" s="61">
        <v>14230348</v>
      </c>
      <c r="G1070" s="62">
        <v>45275</v>
      </c>
      <c r="H1070" s="57" t="s">
        <v>223</v>
      </c>
      <c r="I1070" s="140" t="s">
        <v>224</v>
      </c>
      <c r="J1070" s="148" t="s">
        <v>496</v>
      </c>
      <c r="K1070" s="136">
        <v>139992</v>
      </c>
    </row>
    <row r="1071" spans="1:11" s="7" customFormat="1" ht="27">
      <c r="A1071" s="5" t="s">
        <v>2611</v>
      </c>
      <c r="B1071" s="5" t="s">
        <v>0</v>
      </c>
      <c r="C1071" s="6" t="s">
        <v>16</v>
      </c>
      <c r="D1071" s="6" t="s">
        <v>16</v>
      </c>
      <c r="E1071" s="14" t="s">
        <v>33</v>
      </c>
      <c r="F1071" s="61">
        <v>14230349</v>
      </c>
      <c r="G1071" s="62">
        <v>45275</v>
      </c>
      <c r="H1071" s="57" t="s">
        <v>225</v>
      </c>
      <c r="I1071" s="63" t="s">
        <v>226</v>
      </c>
      <c r="J1071" s="133" t="s">
        <v>227</v>
      </c>
      <c r="K1071" s="136">
        <v>190400</v>
      </c>
    </row>
    <row r="1072" spans="1:11" s="7" customFormat="1" ht="13.5">
      <c r="A1072" s="5" t="s">
        <v>2611</v>
      </c>
      <c r="B1072" s="14" t="s">
        <v>15</v>
      </c>
      <c r="C1072" s="6" t="s">
        <v>16</v>
      </c>
      <c r="D1072" s="6" t="s">
        <v>16</v>
      </c>
      <c r="E1072" s="14" t="s">
        <v>33</v>
      </c>
      <c r="F1072" s="61">
        <v>14230350</v>
      </c>
      <c r="G1072" s="62">
        <v>45275</v>
      </c>
      <c r="H1072" s="57" t="s">
        <v>228</v>
      </c>
      <c r="I1072" s="63" t="s">
        <v>229</v>
      </c>
      <c r="J1072" s="133" t="s">
        <v>230</v>
      </c>
      <c r="K1072" s="136">
        <v>359618</v>
      </c>
    </row>
    <row r="1073" spans="1:11" s="7" customFormat="1" ht="27">
      <c r="A1073" s="5" t="s">
        <v>2611</v>
      </c>
      <c r="B1073" s="5" t="s">
        <v>0</v>
      </c>
      <c r="C1073" s="6" t="s">
        <v>16</v>
      </c>
      <c r="D1073" s="6" t="s">
        <v>16</v>
      </c>
      <c r="E1073" s="14" t="s">
        <v>33</v>
      </c>
      <c r="F1073" s="61">
        <v>14230351</v>
      </c>
      <c r="G1073" s="62">
        <v>45275</v>
      </c>
      <c r="H1073" s="57" t="s">
        <v>231</v>
      </c>
      <c r="I1073" s="63" t="s">
        <v>232</v>
      </c>
      <c r="J1073" s="133" t="s">
        <v>233</v>
      </c>
      <c r="K1073" s="136">
        <v>659260</v>
      </c>
    </row>
    <row r="1074" spans="1:11" s="7" customFormat="1" ht="27">
      <c r="A1074" s="5" t="s">
        <v>2611</v>
      </c>
      <c r="B1074" s="5" t="s">
        <v>17</v>
      </c>
      <c r="C1074" s="60" t="s">
        <v>234</v>
      </c>
      <c r="D1074" s="54">
        <v>45274</v>
      </c>
      <c r="E1074" s="14" t="s">
        <v>33</v>
      </c>
      <c r="F1074" s="61">
        <v>14230352</v>
      </c>
      <c r="G1074" s="62">
        <v>45278</v>
      </c>
      <c r="H1074" s="57" t="s">
        <v>235</v>
      </c>
      <c r="I1074" s="63" t="s">
        <v>236</v>
      </c>
      <c r="J1074" s="133" t="s">
        <v>237</v>
      </c>
      <c r="K1074" s="136">
        <v>170000</v>
      </c>
    </row>
    <row r="1075" spans="1:11" s="7" customFormat="1" ht="27">
      <c r="A1075" s="5" t="s">
        <v>2611</v>
      </c>
      <c r="B1075" s="5" t="s">
        <v>0</v>
      </c>
      <c r="C1075" s="6" t="s">
        <v>16</v>
      </c>
      <c r="D1075" s="6" t="s">
        <v>16</v>
      </c>
      <c r="E1075" s="14" t="s">
        <v>33</v>
      </c>
      <c r="F1075" s="61">
        <v>14230354</v>
      </c>
      <c r="G1075" s="62">
        <v>45278</v>
      </c>
      <c r="H1075" s="57" t="s">
        <v>238</v>
      </c>
      <c r="I1075" s="63" t="s">
        <v>239</v>
      </c>
      <c r="J1075" s="133" t="s">
        <v>240</v>
      </c>
      <c r="K1075" s="136">
        <v>76680</v>
      </c>
    </row>
    <row r="1076" spans="1:11" s="7" customFormat="1" ht="27">
      <c r="A1076" s="5" t="s">
        <v>2611</v>
      </c>
      <c r="B1076" s="5" t="s">
        <v>17</v>
      </c>
      <c r="C1076" s="60" t="s">
        <v>241</v>
      </c>
      <c r="D1076" s="54">
        <v>45250</v>
      </c>
      <c r="E1076" s="14" t="s">
        <v>33</v>
      </c>
      <c r="F1076" s="61">
        <v>14230355</v>
      </c>
      <c r="G1076" s="62">
        <v>45278</v>
      </c>
      <c r="H1076" s="57" t="s">
        <v>242</v>
      </c>
      <c r="I1076" s="63" t="s">
        <v>236</v>
      </c>
      <c r="J1076" s="133" t="s">
        <v>237</v>
      </c>
      <c r="K1076" s="136">
        <v>560000</v>
      </c>
    </row>
    <row r="1077" spans="1:11" s="7" customFormat="1" ht="13.5">
      <c r="A1077" s="5" t="s">
        <v>2611</v>
      </c>
      <c r="B1077" s="14" t="s">
        <v>15</v>
      </c>
      <c r="C1077" s="6" t="s">
        <v>16</v>
      </c>
      <c r="D1077" s="6" t="s">
        <v>16</v>
      </c>
      <c r="E1077" s="14" t="s">
        <v>33</v>
      </c>
      <c r="F1077" s="61">
        <v>14230356</v>
      </c>
      <c r="G1077" s="62">
        <v>45279</v>
      </c>
      <c r="H1077" s="57" t="s">
        <v>243</v>
      </c>
      <c r="I1077" s="63" t="s">
        <v>244</v>
      </c>
      <c r="J1077" s="133" t="s">
        <v>245</v>
      </c>
      <c r="K1077" s="136">
        <v>126298</v>
      </c>
    </row>
    <row r="1078" spans="1:11" s="7" customFormat="1" ht="27">
      <c r="A1078" s="5" t="s">
        <v>2611</v>
      </c>
      <c r="B1078" s="5" t="s">
        <v>0</v>
      </c>
      <c r="C1078" s="6" t="s">
        <v>16</v>
      </c>
      <c r="D1078" s="6" t="s">
        <v>16</v>
      </c>
      <c r="E1078" s="14" t="s">
        <v>33</v>
      </c>
      <c r="F1078" s="61">
        <v>14230357</v>
      </c>
      <c r="G1078" s="62">
        <v>45279</v>
      </c>
      <c r="H1078" s="57" t="s">
        <v>246</v>
      </c>
      <c r="I1078" s="63" t="s">
        <v>190</v>
      </c>
      <c r="J1078" s="133" t="s">
        <v>191</v>
      </c>
      <c r="K1078" s="136">
        <v>204000</v>
      </c>
    </row>
    <row r="1079" spans="1:11" s="7" customFormat="1" ht="27">
      <c r="A1079" s="5" t="s">
        <v>2611</v>
      </c>
      <c r="B1079" s="5" t="s">
        <v>0</v>
      </c>
      <c r="C1079" s="6" t="s">
        <v>16</v>
      </c>
      <c r="D1079" s="6" t="s">
        <v>16</v>
      </c>
      <c r="E1079" s="14" t="s">
        <v>33</v>
      </c>
      <c r="F1079" s="61">
        <v>14230358</v>
      </c>
      <c r="G1079" s="62">
        <v>45279</v>
      </c>
      <c r="H1079" s="57" t="s">
        <v>247</v>
      </c>
      <c r="I1079" s="63" t="s">
        <v>248</v>
      </c>
      <c r="J1079" s="133" t="s">
        <v>249</v>
      </c>
      <c r="K1079" s="136">
        <v>829500</v>
      </c>
    </row>
    <row r="1080" spans="1:11" s="7" customFormat="1" ht="13.5">
      <c r="A1080" s="5" t="s">
        <v>2611</v>
      </c>
      <c r="B1080" s="14" t="s">
        <v>15</v>
      </c>
      <c r="C1080" s="6" t="s">
        <v>16</v>
      </c>
      <c r="D1080" s="6" t="s">
        <v>16</v>
      </c>
      <c r="E1080" s="14" t="s">
        <v>33</v>
      </c>
      <c r="F1080" s="61">
        <v>14230359</v>
      </c>
      <c r="G1080" s="62">
        <v>45280</v>
      </c>
      <c r="H1080" s="57" t="s">
        <v>250</v>
      </c>
      <c r="I1080" s="63" t="s">
        <v>251</v>
      </c>
      <c r="J1080" s="133" t="s">
        <v>252</v>
      </c>
      <c r="K1080" s="136">
        <v>3191356</v>
      </c>
    </row>
    <row r="1081" spans="1:11" s="7" customFormat="1" ht="13.5">
      <c r="A1081" s="5" t="s">
        <v>2611</v>
      </c>
      <c r="B1081" s="14" t="s">
        <v>15</v>
      </c>
      <c r="C1081" s="6" t="s">
        <v>16</v>
      </c>
      <c r="D1081" s="6" t="s">
        <v>16</v>
      </c>
      <c r="E1081" s="14" t="s">
        <v>33</v>
      </c>
      <c r="F1081" s="61">
        <v>14230360</v>
      </c>
      <c r="G1081" s="62">
        <v>45280</v>
      </c>
      <c r="H1081" s="57" t="s">
        <v>253</v>
      </c>
      <c r="I1081" s="63" t="s">
        <v>210</v>
      </c>
      <c r="J1081" s="133" t="s">
        <v>211</v>
      </c>
      <c r="K1081" s="136">
        <v>45101</v>
      </c>
    </row>
    <row r="1082" spans="1:11" s="7" customFormat="1" ht="27">
      <c r="A1082" s="5" t="s">
        <v>2611</v>
      </c>
      <c r="B1082" s="5" t="s">
        <v>17</v>
      </c>
      <c r="C1082" s="60" t="s">
        <v>254</v>
      </c>
      <c r="D1082" s="54">
        <v>45279</v>
      </c>
      <c r="E1082" s="14" t="s">
        <v>33</v>
      </c>
      <c r="F1082" s="61">
        <v>14230361</v>
      </c>
      <c r="G1082" s="62">
        <v>45280</v>
      </c>
      <c r="H1082" s="57" t="s">
        <v>255</v>
      </c>
      <c r="I1082" s="77" t="s">
        <v>2380</v>
      </c>
      <c r="J1082" s="149" t="s">
        <v>256</v>
      </c>
      <c r="K1082" s="136">
        <v>1910000</v>
      </c>
    </row>
    <row r="1083" spans="1:11" s="7" customFormat="1" ht="13.5">
      <c r="A1083" s="5" t="s">
        <v>2611</v>
      </c>
      <c r="B1083" s="14" t="s">
        <v>15</v>
      </c>
      <c r="C1083" s="6" t="s">
        <v>16</v>
      </c>
      <c r="D1083" s="6" t="s">
        <v>16</v>
      </c>
      <c r="E1083" s="14" t="s">
        <v>33</v>
      </c>
      <c r="F1083" s="61">
        <v>14230362</v>
      </c>
      <c r="G1083" s="62">
        <v>45280</v>
      </c>
      <c r="H1083" s="57" t="s">
        <v>257</v>
      </c>
      <c r="I1083" s="84" t="s">
        <v>853</v>
      </c>
      <c r="J1083" s="126" t="s">
        <v>381</v>
      </c>
      <c r="K1083" s="136">
        <v>139890</v>
      </c>
    </row>
    <row r="1084" spans="1:11" s="7" customFormat="1" ht="13.5">
      <c r="A1084" s="5" t="s">
        <v>2611</v>
      </c>
      <c r="B1084" s="14" t="s">
        <v>15</v>
      </c>
      <c r="C1084" s="6" t="s">
        <v>16</v>
      </c>
      <c r="D1084" s="6" t="s">
        <v>16</v>
      </c>
      <c r="E1084" s="14" t="s">
        <v>33</v>
      </c>
      <c r="F1084" s="61">
        <v>14230363</v>
      </c>
      <c r="G1084" s="62">
        <v>45281</v>
      </c>
      <c r="H1084" s="57" t="s">
        <v>258</v>
      </c>
      <c r="I1084" s="84" t="s">
        <v>853</v>
      </c>
      <c r="J1084" s="126" t="s">
        <v>381</v>
      </c>
      <c r="K1084" s="136">
        <v>729589</v>
      </c>
    </row>
    <row r="1085" spans="1:11" s="7" customFormat="1" ht="13.5">
      <c r="A1085" s="5" t="s">
        <v>2611</v>
      </c>
      <c r="B1085" s="14" t="s">
        <v>15</v>
      </c>
      <c r="C1085" s="6" t="s">
        <v>16</v>
      </c>
      <c r="D1085" s="6" t="s">
        <v>16</v>
      </c>
      <c r="E1085" s="14" t="s">
        <v>33</v>
      </c>
      <c r="F1085" s="61">
        <v>14230364</v>
      </c>
      <c r="G1085" s="62">
        <v>45281</v>
      </c>
      <c r="H1085" s="57" t="s">
        <v>259</v>
      </c>
      <c r="I1085" s="63" t="s">
        <v>260</v>
      </c>
      <c r="J1085" s="133" t="s">
        <v>261</v>
      </c>
      <c r="K1085" s="136">
        <v>1840930</v>
      </c>
    </row>
    <row r="1086" spans="1:11" s="7" customFormat="1" ht="27">
      <c r="A1086" s="5" t="s">
        <v>2611</v>
      </c>
      <c r="B1086" s="5" t="s">
        <v>0</v>
      </c>
      <c r="C1086" s="6" t="s">
        <v>16</v>
      </c>
      <c r="D1086" s="6" t="s">
        <v>16</v>
      </c>
      <c r="E1086" s="14" t="s">
        <v>33</v>
      </c>
      <c r="F1086" s="61">
        <v>14230365</v>
      </c>
      <c r="G1086" s="62">
        <v>45281</v>
      </c>
      <c r="H1086" s="57" t="s">
        <v>262</v>
      </c>
      <c r="I1086" s="63" t="s">
        <v>263</v>
      </c>
      <c r="J1086" s="133" t="s">
        <v>264</v>
      </c>
      <c r="K1086" s="136">
        <v>91954</v>
      </c>
    </row>
    <row r="1087" spans="1:11" s="7" customFormat="1" ht="27">
      <c r="A1087" s="5" t="s">
        <v>2611</v>
      </c>
      <c r="B1087" s="5" t="s">
        <v>0</v>
      </c>
      <c r="C1087" s="6" t="s">
        <v>16</v>
      </c>
      <c r="D1087" s="6" t="s">
        <v>16</v>
      </c>
      <c r="E1087" s="14" t="s">
        <v>33</v>
      </c>
      <c r="F1087" s="61">
        <v>14230366</v>
      </c>
      <c r="G1087" s="62">
        <v>45282</v>
      </c>
      <c r="H1087" s="57" t="s">
        <v>265</v>
      </c>
      <c r="I1087" s="63" t="s">
        <v>263</v>
      </c>
      <c r="J1087" s="133" t="s">
        <v>264</v>
      </c>
      <c r="K1087" s="136">
        <v>413793</v>
      </c>
    </row>
    <row r="1088" spans="1:11" s="7" customFormat="1" ht="13.5">
      <c r="A1088" s="5" t="s">
        <v>2611</v>
      </c>
      <c r="B1088" s="14" t="s">
        <v>15</v>
      </c>
      <c r="C1088" s="6" t="s">
        <v>16</v>
      </c>
      <c r="D1088" s="6" t="s">
        <v>16</v>
      </c>
      <c r="E1088" s="14" t="s">
        <v>33</v>
      </c>
      <c r="F1088" s="61">
        <v>14230367</v>
      </c>
      <c r="G1088" s="62">
        <v>45286</v>
      </c>
      <c r="H1088" s="57" t="s">
        <v>266</v>
      </c>
      <c r="I1088" s="84" t="s">
        <v>843</v>
      </c>
      <c r="J1088" s="126" t="s">
        <v>844</v>
      </c>
      <c r="K1088" s="136">
        <v>110400</v>
      </c>
    </row>
    <row r="1089" spans="1:11" s="7" customFormat="1" ht="27">
      <c r="A1089" s="5" t="s">
        <v>2611</v>
      </c>
      <c r="B1089" s="5" t="s">
        <v>0</v>
      </c>
      <c r="C1089" s="6" t="s">
        <v>16</v>
      </c>
      <c r="D1089" s="6" t="s">
        <v>16</v>
      </c>
      <c r="E1089" s="14" t="s">
        <v>33</v>
      </c>
      <c r="F1089" s="61">
        <v>14230368</v>
      </c>
      <c r="G1089" s="62">
        <v>45286</v>
      </c>
      <c r="H1089" s="57" t="s">
        <v>267</v>
      </c>
      <c r="I1089" s="63" t="s">
        <v>268</v>
      </c>
      <c r="J1089" s="133" t="s">
        <v>269</v>
      </c>
      <c r="K1089" s="136">
        <v>97701</v>
      </c>
    </row>
    <row r="1090" spans="1:11" s="7" customFormat="1" ht="27">
      <c r="A1090" s="5" t="s">
        <v>2611</v>
      </c>
      <c r="B1090" s="5" t="s">
        <v>0</v>
      </c>
      <c r="C1090" s="6" t="s">
        <v>16</v>
      </c>
      <c r="D1090" s="6" t="s">
        <v>16</v>
      </c>
      <c r="E1090" s="14" t="s">
        <v>33</v>
      </c>
      <c r="F1090" s="61">
        <v>14230369</v>
      </c>
      <c r="G1090" s="62">
        <v>45286</v>
      </c>
      <c r="H1090" s="57" t="s">
        <v>270</v>
      </c>
      <c r="I1090" s="63" t="s">
        <v>263</v>
      </c>
      <c r="J1090" s="133" t="s">
        <v>264</v>
      </c>
      <c r="K1090" s="136">
        <v>103448</v>
      </c>
    </row>
    <row r="1091" spans="1:11" s="7" customFormat="1" ht="27">
      <c r="A1091" s="5" t="s">
        <v>2611</v>
      </c>
      <c r="B1091" s="5" t="s">
        <v>0</v>
      </c>
      <c r="C1091" s="6" t="s">
        <v>16</v>
      </c>
      <c r="D1091" s="6" t="s">
        <v>16</v>
      </c>
      <c r="E1091" s="14" t="s">
        <v>33</v>
      </c>
      <c r="F1091" s="61">
        <v>14230370</v>
      </c>
      <c r="G1091" s="62">
        <v>45286</v>
      </c>
      <c r="H1091" s="57" t="s">
        <v>271</v>
      </c>
      <c r="I1091" s="63" t="s">
        <v>263</v>
      </c>
      <c r="J1091" s="133" t="s">
        <v>264</v>
      </c>
      <c r="K1091" s="136">
        <v>413793</v>
      </c>
    </row>
    <row r="1092" spans="1:11" s="7" customFormat="1" ht="13.5">
      <c r="A1092" s="5" t="s">
        <v>2611</v>
      </c>
      <c r="B1092" s="14" t="s">
        <v>15</v>
      </c>
      <c r="C1092" s="6" t="s">
        <v>16</v>
      </c>
      <c r="D1092" s="6" t="s">
        <v>16</v>
      </c>
      <c r="E1092" s="14" t="s">
        <v>33</v>
      </c>
      <c r="F1092" s="61">
        <v>14230371</v>
      </c>
      <c r="G1092" s="62">
        <v>45287</v>
      </c>
      <c r="H1092" s="57" t="s">
        <v>272</v>
      </c>
      <c r="I1092" s="63" t="s">
        <v>273</v>
      </c>
      <c r="J1092" s="133" t="s">
        <v>274</v>
      </c>
      <c r="K1092" s="136">
        <v>180856</v>
      </c>
    </row>
    <row r="1093" spans="1:11" s="7" customFormat="1" ht="13.5">
      <c r="A1093" s="5" t="s">
        <v>2611</v>
      </c>
      <c r="B1093" s="14" t="s">
        <v>15</v>
      </c>
      <c r="C1093" s="6" t="s">
        <v>16</v>
      </c>
      <c r="D1093" s="6" t="s">
        <v>16</v>
      </c>
      <c r="E1093" s="14" t="s">
        <v>33</v>
      </c>
      <c r="F1093" s="61">
        <v>14230372</v>
      </c>
      <c r="G1093" s="62">
        <v>45287</v>
      </c>
      <c r="H1093" s="57" t="s">
        <v>275</v>
      </c>
      <c r="I1093" s="63" t="s">
        <v>276</v>
      </c>
      <c r="J1093" s="133" t="s">
        <v>277</v>
      </c>
      <c r="K1093" s="136">
        <v>160000</v>
      </c>
    </row>
    <row r="1094" spans="1:11" s="7" customFormat="1" ht="27">
      <c r="A1094" s="5" t="s">
        <v>2611</v>
      </c>
      <c r="B1094" s="5" t="s">
        <v>17</v>
      </c>
      <c r="C1094" s="60" t="s">
        <v>278</v>
      </c>
      <c r="D1094" s="54">
        <v>45287</v>
      </c>
      <c r="E1094" s="14" t="s">
        <v>33</v>
      </c>
      <c r="F1094" s="61">
        <v>14230373</v>
      </c>
      <c r="G1094" s="62">
        <v>45287</v>
      </c>
      <c r="H1094" s="57" t="s">
        <v>279</v>
      </c>
      <c r="I1094" s="63" t="s">
        <v>280</v>
      </c>
      <c r="J1094" s="133" t="s">
        <v>281</v>
      </c>
      <c r="K1094" s="136">
        <v>117797804</v>
      </c>
    </row>
    <row r="1095" spans="1:11" s="7" customFormat="1" ht="13.5">
      <c r="A1095" s="5" t="s">
        <v>2611</v>
      </c>
      <c r="B1095" s="8" t="s">
        <v>20</v>
      </c>
      <c r="C1095" s="6" t="s">
        <v>16</v>
      </c>
      <c r="D1095" s="6" t="s">
        <v>16</v>
      </c>
      <c r="E1095" s="14" t="s">
        <v>21</v>
      </c>
      <c r="F1095" s="61">
        <v>7497075</v>
      </c>
      <c r="G1095" s="65">
        <v>45274</v>
      </c>
      <c r="H1095" s="59" t="s">
        <v>282</v>
      </c>
      <c r="I1095" s="141" t="s">
        <v>1142</v>
      </c>
      <c r="J1095" s="150" t="s">
        <v>1143</v>
      </c>
      <c r="K1095" s="151">
        <v>349470</v>
      </c>
    </row>
    <row r="1096" spans="1:11" s="7" customFormat="1" ht="13.5">
      <c r="A1096" s="5" t="s">
        <v>2611</v>
      </c>
      <c r="B1096" s="8" t="s">
        <v>20</v>
      </c>
      <c r="C1096" s="6" t="s">
        <v>16</v>
      </c>
      <c r="D1096" s="6" t="s">
        <v>16</v>
      </c>
      <c r="E1096" s="14" t="s">
        <v>21</v>
      </c>
      <c r="F1096" s="61">
        <v>251657582</v>
      </c>
      <c r="G1096" s="67">
        <v>45265</v>
      </c>
      <c r="H1096" s="59" t="s">
        <v>283</v>
      </c>
      <c r="I1096" s="141" t="s">
        <v>1142</v>
      </c>
      <c r="J1096" s="150" t="s">
        <v>1143</v>
      </c>
      <c r="K1096" s="151">
        <v>914780</v>
      </c>
    </row>
    <row r="1097" spans="1:11" s="7" customFormat="1" ht="13.5">
      <c r="A1097" s="5" t="s">
        <v>2611</v>
      </c>
      <c r="B1097" s="8" t="s">
        <v>20</v>
      </c>
      <c r="C1097" s="6" t="s">
        <v>16</v>
      </c>
      <c r="D1097" s="6" t="s">
        <v>16</v>
      </c>
      <c r="E1097" s="14" t="s">
        <v>21</v>
      </c>
      <c r="F1097" s="68">
        <v>29350800</v>
      </c>
      <c r="G1097" s="65">
        <v>45274</v>
      </c>
      <c r="H1097" s="59" t="s">
        <v>284</v>
      </c>
      <c r="I1097" s="57" t="s">
        <v>2564</v>
      </c>
      <c r="J1097" s="139" t="s">
        <v>285</v>
      </c>
      <c r="K1097" s="151">
        <v>1670592</v>
      </c>
    </row>
    <row r="1098" spans="1:11" s="7" customFormat="1" ht="13.5">
      <c r="A1098" s="5" t="s">
        <v>2611</v>
      </c>
      <c r="B1098" s="8" t="s">
        <v>20</v>
      </c>
      <c r="C1098" s="6" t="s">
        <v>16</v>
      </c>
      <c r="D1098" s="6" t="s">
        <v>16</v>
      </c>
      <c r="E1098" s="14" t="s">
        <v>21</v>
      </c>
      <c r="F1098" s="68">
        <v>29415987</v>
      </c>
      <c r="G1098" s="65">
        <v>45281</v>
      </c>
      <c r="H1098" s="59" t="s">
        <v>286</v>
      </c>
      <c r="I1098" s="57" t="s">
        <v>2564</v>
      </c>
      <c r="J1098" s="139" t="s">
        <v>285</v>
      </c>
      <c r="K1098" s="151">
        <v>2079540</v>
      </c>
    </row>
    <row r="1099" spans="1:11" s="7" customFormat="1" ht="13.5">
      <c r="A1099" s="5" t="s">
        <v>2611</v>
      </c>
      <c r="B1099" s="8" t="s">
        <v>20</v>
      </c>
      <c r="C1099" s="6" t="s">
        <v>16</v>
      </c>
      <c r="D1099" s="6" t="s">
        <v>16</v>
      </c>
      <c r="E1099" s="14" t="s">
        <v>21</v>
      </c>
      <c r="F1099" s="68">
        <v>29421867</v>
      </c>
      <c r="G1099" s="65">
        <v>45283</v>
      </c>
      <c r="H1099" s="59" t="s">
        <v>287</v>
      </c>
      <c r="I1099" s="57" t="s">
        <v>2564</v>
      </c>
      <c r="J1099" s="139" t="s">
        <v>285</v>
      </c>
      <c r="K1099" s="151">
        <v>2693520</v>
      </c>
    </row>
    <row r="1100" spans="1:11" s="7" customFormat="1" ht="13.5">
      <c r="A1100" s="5" t="s">
        <v>2611</v>
      </c>
      <c r="B1100" s="8" t="s">
        <v>20</v>
      </c>
      <c r="C1100" s="6" t="s">
        <v>16</v>
      </c>
      <c r="D1100" s="6" t="s">
        <v>16</v>
      </c>
      <c r="E1100" s="14" t="s">
        <v>21</v>
      </c>
      <c r="F1100" s="64">
        <v>2557278</v>
      </c>
      <c r="G1100" s="65">
        <v>45262</v>
      </c>
      <c r="H1100" s="59" t="s">
        <v>288</v>
      </c>
      <c r="I1100" s="13" t="s">
        <v>26</v>
      </c>
      <c r="J1100" s="10" t="s">
        <v>27</v>
      </c>
      <c r="K1100" s="151">
        <v>17967</v>
      </c>
    </row>
    <row r="1101" spans="1:11" s="7" customFormat="1" ht="13.5">
      <c r="A1101" s="5" t="s">
        <v>2611</v>
      </c>
      <c r="B1101" s="8" t="s">
        <v>20</v>
      </c>
      <c r="C1101" s="6" t="s">
        <v>16</v>
      </c>
      <c r="D1101" s="6" t="s">
        <v>16</v>
      </c>
      <c r="E1101" s="14" t="s">
        <v>21</v>
      </c>
      <c r="F1101" s="64">
        <v>2557281</v>
      </c>
      <c r="G1101" s="65">
        <v>45262</v>
      </c>
      <c r="H1101" s="59" t="s">
        <v>289</v>
      </c>
      <c r="I1101" s="13" t="s">
        <v>26</v>
      </c>
      <c r="J1101" s="10" t="s">
        <v>27</v>
      </c>
      <c r="K1101" s="151">
        <v>57295</v>
      </c>
    </row>
    <row r="1102" spans="1:11" s="7" customFormat="1" ht="27">
      <c r="A1102" s="5" t="s">
        <v>1041</v>
      </c>
      <c r="B1102" s="14" t="s">
        <v>15</v>
      </c>
      <c r="C1102" s="6" t="s">
        <v>16</v>
      </c>
      <c r="D1102" s="6" t="s">
        <v>16</v>
      </c>
      <c r="E1102" s="14" t="s">
        <v>33</v>
      </c>
      <c r="F1102" s="71">
        <v>15230340</v>
      </c>
      <c r="G1102" s="72">
        <v>45266</v>
      </c>
      <c r="H1102" s="73" t="s">
        <v>1042</v>
      </c>
      <c r="I1102" s="141" t="s">
        <v>472</v>
      </c>
      <c r="J1102" s="155" t="s">
        <v>775</v>
      </c>
      <c r="K1102" s="173">
        <v>1479998</v>
      </c>
    </row>
    <row r="1103" spans="1:11" s="7" customFormat="1" ht="27">
      <c r="A1103" s="5" t="s">
        <v>1041</v>
      </c>
      <c r="B1103" s="5" t="s">
        <v>0</v>
      </c>
      <c r="C1103" s="6" t="s">
        <v>16</v>
      </c>
      <c r="D1103" s="6" t="s">
        <v>16</v>
      </c>
      <c r="E1103" s="14" t="s">
        <v>33</v>
      </c>
      <c r="F1103" s="71">
        <v>15230341</v>
      </c>
      <c r="G1103" s="72">
        <v>45271</v>
      </c>
      <c r="H1103" s="73" t="s">
        <v>1043</v>
      </c>
      <c r="I1103" s="141" t="s">
        <v>1044</v>
      </c>
      <c r="J1103" s="155" t="s">
        <v>1045</v>
      </c>
      <c r="K1103" s="173">
        <v>517650</v>
      </c>
    </row>
    <row r="1104" spans="1:11" s="7" customFormat="1" ht="13.5">
      <c r="A1104" s="5" t="s">
        <v>1041</v>
      </c>
      <c r="B1104" s="14" t="s">
        <v>15</v>
      </c>
      <c r="C1104" s="6" t="s">
        <v>16</v>
      </c>
      <c r="D1104" s="6" t="s">
        <v>16</v>
      </c>
      <c r="E1104" s="14" t="s">
        <v>33</v>
      </c>
      <c r="F1104" s="71">
        <v>15230342</v>
      </c>
      <c r="G1104" s="72">
        <v>45271</v>
      </c>
      <c r="H1104" s="73" t="s">
        <v>1046</v>
      </c>
      <c r="I1104" s="141" t="s">
        <v>1047</v>
      </c>
      <c r="J1104" s="155" t="s">
        <v>778</v>
      </c>
      <c r="K1104" s="173">
        <v>7735000</v>
      </c>
    </row>
    <row r="1105" spans="1:11" s="7" customFormat="1" ht="27">
      <c r="A1105" s="5" t="s">
        <v>1041</v>
      </c>
      <c r="B1105" s="84" t="s">
        <v>346</v>
      </c>
      <c r="C1105" s="6" t="s">
        <v>16</v>
      </c>
      <c r="D1105" s="6" t="s">
        <v>16</v>
      </c>
      <c r="E1105" s="14" t="s">
        <v>33</v>
      </c>
      <c r="F1105" s="71">
        <v>15230343</v>
      </c>
      <c r="G1105" s="72">
        <v>45271</v>
      </c>
      <c r="H1105" s="73" t="s">
        <v>1048</v>
      </c>
      <c r="I1105" s="141" t="s">
        <v>1049</v>
      </c>
      <c r="J1105" s="155" t="s">
        <v>1050</v>
      </c>
      <c r="K1105" s="173">
        <v>1285200</v>
      </c>
    </row>
    <row r="1106" spans="1:11" s="7" customFormat="1" ht="27">
      <c r="A1106" s="5" t="s">
        <v>1041</v>
      </c>
      <c r="B1106" s="5" t="s">
        <v>17</v>
      </c>
      <c r="C1106" s="70" t="s">
        <v>1051</v>
      </c>
      <c r="D1106" s="70" t="s">
        <v>1052</v>
      </c>
      <c r="E1106" s="14" t="s">
        <v>33</v>
      </c>
      <c r="F1106" s="71">
        <v>15230344</v>
      </c>
      <c r="G1106" s="72">
        <v>45272</v>
      </c>
      <c r="H1106" s="73" t="s">
        <v>1053</v>
      </c>
      <c r="I1106" s="141" t="s">
        <v>1054</v>
      </c>
      <c r="J1106" s="155" t="s">
        <v>1055</v>
      </c>
      <c r="K1106" s="173" t="s">
        <v>1056</v>
      </c>
    </row>
    <row r="1107" spans="1:11" s="7" customFormat="1" ht="27">
      <c r="A1107" s="5" t="s">
        <v>1041</v>
      </c>
      <c r="B1107" s="5" t="s">
        <v>17</v>
      </c>
      <c r="C1107" s="70" t="s">
        <v>1057</v>
      </c>
      <c r="D1107" s="70" t="s">
        <v>1052</v>
      </c>
      <c r="E1107" s="14" t="s">
        <v>33</v>
      </c>
      <c r="F1107" s="71">
        <v>15230345</v>
      </c>
      <c r="G1107" s="72">
        <v>45272</v>
      </c>
      <c r="H1107" s="73" t="s">
        <v>1058</v>
      </c>
      <c r="I1107" s="141" t="s">
        <v>280</v>
      </c>
      <c r="J1107" s="155" t="s">
        <v>281</v>
      </c>
      <c r="K1107" s="173" t="s">
        <v>1059</v>
      </c>
    </row>
    <row r="1108" spans="1:11" s="7" customFormat="1" ht="27">
      <c r="A1108" s="5" t="s">
        <v>1041</v>
      </c>
      <c r="B1108" s="69" t="s">
        <v>23</v>
      </c>
      <c r="C1108" s="70" t="s">
        <v>1060</v>
      </c>
      <c r="D1108" s="70" t="s">
        <v>1061</v>
      </c>
      <c r="E1108" s="14" t="s">
        <v>33</v>
      </c>
      <c r="F1108" s="71">
        <v>15230346</v>
      </c>
      <c r="G1108" s="72">
        <v>45272</v>
      </c>
      <c r="H1108" s="73" t="s">
        <v>1062</v>
      </c>
      <c r="I1108" s="75" t="s">
        <v>1063</v>
      </c>
      <c r="J1108" s="155" t="s">
        <v>1064</v>
      </c>
      <c r="K1108" s="173">
        <v>9123730</v>
      </c>
    </row>
    <row r="1109" spans="1:11" s="7" customFormat="1" ht="27">
      <c r="A1109" s="5" t="s">
        <v>1041</v>
      </c>
      <c r="B1109" s="5" t="s">
        <v>0</v>
      </c>
      <c r="C1109" s="6" t="s">
        <v>16</v>
      </c>
      <c r="D1109" s="6" t="s">
        <v>16</v>
      </c>
      <c r="E1109" s="14" t="s">
        <v>33</v>
      </c>
      <c r="F1109" s="71">
        <v>15230347</v>
      </c>
      <c r="G1109" s="74">
        <v>45272</v>
      </c>
      <c r="H1109" s="73" t="s">
        <v>1065</v>
      </c>
      <c r="I1109" s="75" t="s">
        <v>1066</v>
      </c>
      <c r="J1109" s="156" t="s">
        <v>1067</v>
      </c>
      <c r="K1109" s="174">
        <v>1595638</v>
      </c>
    </row>
    <row r="1110" spans="1:11" s="7" customFormat="1" ht="27">
      <c r="A1110" s="5" t="s">
        <v>1041</v>
      </c>
      <c r="B1110" s="84" t="s">
        <v>346</v>
      </c>
      <c r="C1110" s="6" t="s">
        <v>16</v>
      </c>
      <c r="D1110" s="6" t="s">
        <v>16</v>
      </c>
      <c r="E1110" s="14" t="s">
        <v>33</v>
      </c>
      <c r="F1110" s="71">
        <v>15230348</v>
      </c>
      <c r="G1110" s="72">
        <v>45272</v>
      </c>
      <c r="H1110" s="73" t="s">
        <v>1068</v>
      </c>
      <c r="I1110" s="75" t="s">
        <v>1069</v>
      </c>
      <c r="J1110" s="155" t="s">
        <v>1070</v>
      </c>
      <c r="K1110" s="173">
        <v>499981</v>
      </c>
    </row>
    <row r="1111" spans="1:11" s="7" customFormat="1" ht="27">
      <c r="A1111" s="5" t="s">
        <v>1041</v>
      </c>
      <c r="B1111" s="84" t="s">
        <v>346</v>
      </c>
      <c r="C1111" s="6" t="s">
        <v>16</v>
      </c>
      <c r="D1111" s="6" t="s">
        <v>16</v>
      </c>
      <c r="E1111" s="14" t="s">
        <v>33</v>
      </c>
      <c r="F1111" s="71">
        <v>15230349</v>
      </c>
      <c r="G1111" s="72">
        <v>45273</v>
      </c>
      <c r="H1111" s="73" t="s">
        <v>1071</v>
      </c>
      <c r="I1111" s="75" t="s">
        <v>1072</v>
      </c>
      <c r="J1111" s="155" t="s">
        <v>1073</v>
      </c>
      <c r="K1111" s="173">
        <v>1470245</v>
      </c>
    </row>
    <row r="1112" spans="1:11" s="7" customFormat="1" ht="27">
      <c r="A1112" s="5" t="s">
        <v>1041</v>
      </c>
      <c r="B1112" s="14" t="s">
        <v>15</v>
      </c>
      <c r="C1112" s="6" t="s">
        <v>16</v>
      </c>
      <c r="D1112" s="6" t="s">
        <v>16</v>
      </c>
      <c r="E1112" s="14" t="s">
        <v>33</v>
      </c>
      <c r="F1112" s="71">
        <v>15230350</v>
      </c>
      <c r="G1112" s="72">
        <v>45274</v>
      </c>
      <c r="H1112" s="73" t="s">
        <v>1074</v>
      </c>
      <c r="I1112" s="75" t="s">
        <v>1075</v>
      </c>
      <c r="J1112" s="155" t="s">
        <v>1076</v>
      </c>
      <c r="K1112" s="173">
        <v>1542240</v>
      </c>
    </row>
    <row r="1113" spans="1:11" s="7" customFormat="1" ht="27">
      <c r="A1113" s="5" t="s">
        <v>1041</v>
      </c>
      <c r="B1113" s="5" t="s">
        <v>17</v>
      </c>
      <c r="C1113" s="70" t="s">
        <v>1077</v>
      </c>
      <c r="D1113" s="70" t="s">
        <v>1078</v>
      </c>
      <c r="E1113" s="14" t="s">
        <v>33</v>
      </c>
      <c r="F1113" s="71">
        <v>15230351</v>
      </c>
      <c r="G1113" s="72">
        <v>45274</v>
      </c>
      <c r="H1113" s="73" t="s">
        <v>1079</v>
      </c>
      <c r="I1113" s="75" t="s">
        <v>1080</v>
      </c>
      <c r="J1113" s="155" t="s">
        <v>1081</v>
      </c>
      <c r="K1113" s="173">
        <v>29400000</v>
      </c>
    </row>
    <row r="1114" spans="1:11" s="7" customFormat="1" ht="27">
      <c r="A1114" s="5" t="s">
        <v>1041</v>
      </c>
      <c r="B1114" s="5" t="s">
        <v>3</v>
      </c>
      <c r="C1114" s="122" t="s">
        <v>586</v>
      </c>
      <c r="D1114" s="123">
        <v>44204</v>
      </c>
      <c r="E1114" s="14" t="s">
        <v>33</v>
      </c>
      <c r="F1114" s="71">
        <v>15230352</v>
      </c>
      <c r="G1114" s="74">
        <v>45274</v>
      </c>
      <c r="H1114" s="73" t="s">
        <v>1082</v>
      </c>
      <c r="I1114" s="14" t="s">
        <v>34</v>
      </c>
      <c r="J1114" s="58" t="s">
        <v>35</v>
      </c>
      <c r="K1114" s="174">
        <v>217436</v>
      </c>
    </row>
    <row r="1115" spans="1:11" s="7" customFormat="1" ht="40.5">
      <c r="A1115" s="5" t="s">
        <v>1041</v>
      </c>
      <c r="B1115" s="5" t="s">
        <v>17</v>
      </c>
      <c r="C1115" s="70" t="s">
        <v>1083</v>
      </c>
      <c r="D1115" s="76">
        <v>45265</v>
      </c>
      <c r="E1115" s="14" t="s">
        <v>33</v>
      </c>
      <c r="F1115" s="71">
        <v>15230353</v>
      </c>
      <c r="G1115" s="72">
        <v>45274</v>
      </c>
      <c r="H1115" s="77" t="s">
        <v>1084</v>
      </c>
      <c r="I1115" s="75" t="s">
        <v>1085</v>
      </c>
      <c r="J1115" s="155" t="s">
        <v>1086</v>
      </c>
      <c r="K1115" s="173">
        <v>19084399</v>
      </c>
    </row>
    <row r="1116" spans="1:11" s="7" customFormat="1" ht="27">
      <c r="A1116" s="5" t="s">
        <v>1041</v>
      </c>
      <c r="B1116" s="5" t="s">
        <v>0</v>
      </c>
      <c r="C1116" s="6" t="s">
        <v>16</v>
      </c>
      <c r="D1116" s="6" t="s">
        <v>16</v>
      </c>
      <c r="E1116" s="14" t="s">
        <v>33</v>
      </c>
      <c r="F1116" s="71">
        <v>15230355</v>
      </c>
      <c r="G1116" s="72">
        <v>45275</v>
      </c>
      <c r="H1116" s="77" t="s">
        <v>1087</v>
      </c>
      <c r="I1116" s="73" t="s">
        <v>1266</v>
      </c>
      <c r="J1116" s="157" t="s">
        <v>1088</v>
      </c>
      <c r="K1116" s="173">
        <v>21896</v>
      </c>
    </row>
    <row r="1117" spans="1:11" s="7" customFormat="1" ht="13.5">
      <c r="A1117" s="5" t="s">
        <v>1041</v>
      </c>
      <c r="B1117" s="84" t="s">
        <v>346</v>
      </c>
      <c r="C1117" s="6" t="s">
        <v>16</v>
      </c>
      <c r="D1117" s="6" t="s">
        <v>16</v>
      </c>
      <c r="E1117" s="14" t="s">
        <v>33</v>
      </c>
      <c r="F1117" s="71">
        <v>15230356</v>
      </c>
      <c r="G1117" s="72">
        <v>45276</v>
      </c>
      <c r="H1117" s="77" t="s">
        <v>1089</v>
      </c>
      <c r="I1117" s="141" t="s">
        <v>1090</v>
      </c>
      <c r="J1117" s="155" t="s">
        <v>1091</v>
      </c>
      <c r="K1117" s="173">
        <v>1579190</v>
      </c>
    </row>
    <row r="1118" spans="1:11" s="7" customFormat="1" ht="27">
      <c r="A1118" s="5" t="s">
        <v>1041</v>
      </c>
      <c r="B1118" s="5" t="s">
        <v>0</v>
      </c>
      <c r="C1118" s="6" t="s">
        <v>16</v>
      </c>
      <c r="D1118" s="6" t="s">
        <v>16</v>
      </c>
      <c r="E1118" s="14" t="s">
        <v>33</v>
      </c>
      <c r="F1118" s="71">
        <v>15230357</v>
      </c>
      <c r="G1118" s="74">
        <v>45276</v>
      </c>
      <c r="H1118" s="73" t="s">
        <v>1092</v>
      </c>
      <c r="I1118" s="84" t="s">
        <v>682</v>
      </c>
      <c r="J1118" s="126" t="s">
        <v>392</v>
      </c>
      <c r="K1118" s="174">
        <v>3120000</v>
      </c>
    </row>
    <row r="1119" spans="1:11" s="7" customFormat="1" ht="27">
      <c r="A1119" s="5" t="s">
        <v>1041</v>
      </c>
      <c r="B1119" s="5" t="s">
        <v>0</v>
      </c>
      <c r="C1119" s="6" t="s">
        <v>16</v>
      </c>
      <c r="D1119" s="6" t="s">
        <v>16</v>
      </c>
      <c r="E1119" s="14" t="s">
        <v>33</v>
      </c>
      <c r="F1119" s="71">
        <v>15230358</v>
      </c>
      <c r="G1119" s="72">
        <v>45278</v>
      </c>
      <c r="H1119" s="77" t="s">
        <v>1093</v>
      </c>
      <c r="I1119" s="141" t="s">
        <v>1094</v>
      </c>
      <c r="J1119" s="155" t="s">
        <v>1095</v>
      </c>
      <c r="K1119" s="173">
        <v>773500</v>
      </c>
    </row>
    <row r="1120" spans="1:11" s="7" customFormat="1" ht="27">
      <c r="A1120" s="5" t="s">
        <v>1041</v>
      </c>
      <c r="B1120" s="5" t="s">
        <v>3</v>
      </c>
      <c r="C1120" s="70" t="s">
        <v>1096</v>
      </c>
      <c r="D1120" s="76">
        <v>44476</v>
      </c>
      <c r="E1120" s="14" t="s">
        <v>33</v>
      </c>
      <c r="F1120" s="71">
        <v>15230359</v>
      </c>
      <c r="G1120" s="74">
        <v>45278</v>
      </c>
      <c r="H1120" s="73" t="s">
        <v>2639</v>
      </c>
      <c r="I1120" s="75" t="s">
        <v>1097</v>
      </c>
      <c r="J1120" s="156" t="s">
        <v>1098</v>
      </c>
      <c r="K1120" s="174" t="s">
        <v>1099</v>
      </c>
    </row>
    <row r="1121" spans="1:11" s="7" customFormat="1" ht="27">
      <c r="A1121" s="5" t="s">
        <v>1041</v>
      </c>
      <c r="B1121" s="14" t="s">
        <v>15</v>
      </c>
      <c r="C1121" s="6" t="s">
        <v>16</v>
      </c>
      <c r="D1121" s="6" t="s">
        <v>16</v>
      </c>
      <c r="E1121" s="14" t="s">
        <v>33</v>
      </c>
      <c r="F1121" s="71">
        <v>15230362</v>
      </c>
      <c r="G1121" s="72">
        <v>45279</v>
      </c>
      <c r="H1121" s="77" t="s">
        <v>1100</v>
      </c>
      <c r="I1121" s="75" t="s">
        <v>1101</v>
      </c>
      <c r="J1121" s="155" t="s">
        <v>1102</v>
      </c>
      <c r="K1121" s="173">
        <v>351050</v>
      </c>
    </row>
    <row r="1122" spans="1:11" s="7" customFormat="1" ht="27">
      <c r="A1122" s="5" t="s">
        <v>1041</v>
      </c>
      <c r="B1122" s="5" t="s">
        <v>0</v>
      </c>
      <c r="C1122" s="6" t="s">
        <v>16</v>
      </c>
      <c r="D1122" s="6" t="s">
        <v>16</v>
      </c>
      <c r="E1122" s="14" t="s">
        <v>33</v>
      </c>
      <c r="F1122" s="71">
        <v>15230363</v>
      </c>
      <c r="G1122" s="72">
        <v>45279</v>
      </c>
      <c r="H1122" s="77" t="s">
        <v>2640</v>
      </c>
      <c r="I1122" s="75" t="s">
        <v>1103</v>
      </c>
      <c r="J1122" s="155" t="s">
        <v>1104</v>
      </c>
      <c r="K1122" s="173">
        <v>137931</v>
      </c>
    </row>
    <row r="1123" spans="1:11" s="7" customFormat="1" ht="40.5">
      <c r="A1123" s="5" t="s">
        <v>1041</v>
      </c>
      <c r="B1123" s="78" t="s">
        <v>23</v>
      </c>
      <c r="C1123" s="78" t="s">
        <v>1105</v>
      </c>
      <c r="D1123" s="79">
        <v>45272</v>
      </c>
      <c r="E1123" s="14" t="s">
        <v>33</v>
      </c>
      <c r="F1123" s="78">
        <v>15230364</v>
      </c>
      <c r="G1123" s="81">
        <v>45279</v>
      </c>
      <c r="H1123" s="143" t="s">
        <v>1106</v>
      </c>
      <c r="I1123" s="145" t="s">
        <v>1107</v>
      </c>
      <c r="J1123" s="158" t="s">
        <v>1108</v>
      </c>
      <c r="K1123" s="161">
        <v>6918150</v>
      </c>
    </row>
    <row r="1124" spans="1:11" s="7" customFormat="1" ht="27">
      <c r="A1124" s="5" t="s">
        <v>1041</v>
      </c>
      <c r="B1124" s="5" t="s">
        <v>0</v>
      </c>
      <c r="C1124" s="6" t="s">
        <v>16</v>
      </c>
      <c r="D1124" s="6" t="s">
        <v>16</v>
      </c>
      <c r="E1124" s="14" t="s">
        <v>33</v>
      </c>
      <c r="F1124" s="71">
        <v>15230365</v>
      </c>
      <c r="G1124" s="72">
        <v>45280</v>
      </c>
      <c r="H1124" s="77" t="s">
        <v>2641</v>
      </c>
      <c r="I1124" s="75" t="s">
        <v>1109</v>
      </c>
      <c r="J1124" s="155" t="s">
        <v>1110</v>
      </c>
      <c r="K1124" s="173">
        <v>137931</v>
      </c>
    </row>
    <row r="1125" spans="1:11" s="7" customFormat="1" ht="27">
      <c r="A1125" s="5" t="s">
        <v>1041</v>
      </c>
      <c r="B1125" s="84" t="s">
        <v>346</v>
      </c>
      <c r="C1125" s="6" t="s">
        <v>16</v>
      </c>
      <c r="D1125" s="6" t="s">
        <v>16</v>
      </c>
      <c r="E1125" s="14" t="s">
        <v>33</v>
      </c>
      <c r="F1125" s="71">
        <v>15230366</v>
      </c>
      <c r="G1125" s="72">
        <v>45280</v>
      </c>
      <c r="H1125" s="77" t="s">
        <v>1111</v>
      </c>
      <c r="I1125" s="75" t="s">
        <v>1112</v>
      </c>
      <c r="J1125" s="155" t="s">
        <v>1113</v>
      </c>
      <c r="K1125" s="173">
        <v>599165</v>
      </c>
    </row>
    <row r="1126" spans="1:11" s="7" customFormat="1" ht="27">
      <c r="A1126" s="5" t="s">
        <v>1041</v>
      </c>
      <c r="B1126" s="5" t="s">
        <v>0</v>
      </c>
      <c r="C1126" s="6" t="s">
        <v>16</v>
      </c>
      <c r="D1126" s="6" t="s">
        <v>16</v>
      </c>
      <c r="E1126" s="14" t="s">
        <v>33</v>
      </c>
      <c r="F1126" s="71">
        <v>15230367</v>
      </c>
      <c r="G1126" s="74">
        <v>45280</v>
      </c>
      <c r="H1126" s="73" t="s">
        <v>1114</v>
      </c>
      <c r="I1126" s="75" t="s">
        <v>1115</v>
      </c>
      <c r="J1126" s="156" t="s">
        <v>1116</v>
      </c>
      <c r="K1126" s="174">
        <v>744345</v>
      </c>
    </row>
    <row r="1127" spans="1:11" s="7" customFormat="1" ht="40.5">
      <c r="A1127" s="5" t="s">
        <v>1041</v>
      </c>
      <c r="B1127" s="14" t="s">
        <v>15</v>
      </c>
      <c r="C1127" s="6" t="s">
        <v>16</v>
      </c>
      <c r="D1127" s="6" t="s">
        <v>16</v>
      </c>
      <c r="E1127" s="14" t="s">
        <v>33</v>
      </c>
      <c r="F1127" s="71">
        <v>15230368</v>
      </c>
      <c r="G1127" s="72">
        <v>45280</v>
      </c>
      <c r="H1127" s="73" t="s">
        <v>1117</v>
      </c>
      <c r="I1127" s="75" t="s">
        <v>1118</v>
      </c>
      <c r="J1127" s="155" t="s">
        <v>1119</v>
      </c>
      <c r="K1127" s="173">
        <v>983535</v>
      </c>
    </row>
    <row r="1128" spans="1:11" s="7" customFormat="1" ht="27">
      <c r="A1128" s="5" t="s">
        <v>1041</v>
      </c>
      <c r="B1128" s="14" t="s">
        <v>15</v>
      </c>
      <c r="C1128" s="6" t="s">
        <v>16</v>
      </c>
      <c r="D1128" s="6" t="s">
        <v>16</v>
      </c>
      <c r="E1128" s="14" t="s">
        <v>33</v>
      </c>
      <c r="F1128" s="71">
        <v>15230369</v>
      </c>
      <c r="G1128" s="72">
        <v>45275</v>
      </c>
      <c r="H1128" s="73" t="s">
        <v>1120</v>
      </c>
      <c r="I1128" s="75" t="s">
        <v>1121</v>
      </c>
      <c r="J1128" s="155" t="s">
        <v>1122</v>
      </c>
      <c r="K1128" s="173">
        <v>1649340</v>
      </c>
    </row>
    <row r="1129" spans="1:11" s="7" customFormat="1" ht="13.5">
      <c r="A1129" s="5" t="s">
        <v>1041</v>
      </c>
      <c r="B1129" s="84" t="s">
        <v>346</v>
      </c>
      <c r="C1129" s="6" t="s">
        <v>16</v>
      </c>
      <c r="D1129" s="6" t="s">
        <v>16</v>
      </c>
      <c r="E1129" s="14" t="s">
        <v>33</v>
      </c>
      <c r="F1129" s="71">
        <v>15230371</v>
      </c>
      <c r="G1129" s="72">
        <v>45286</v>
      </c>
      <c r="H1129" s="77" t="s">
        <v>1123</v>
      </c>
      <c r="I1129" s="84" t="s">
        <v>853</v>
      </c>
      <c r="J1129" s="126" t="s">
        <v>381</v>
      </c>
      <c r="K1129" s="173">
        <v>2011100</v>
      </c>
    </row>
    <row r="1130" spans="1:11" s="7" customFormat="1" ht="13.5">
      <c r="A1130" s="5" t="s">
        <v>1041</v>
      </c>
      <c r="B1130" s="14" t="s">
        <v>15</v>
      </c>
      <c r="C1130" s="6" t="s">
        <v>16</v>
      </c>
      <c r="D1130" s="6" t="s">
        <v>16</v>
      </c>
      <c r="E1130" s="14" t="s">
        <v>33</v>
      </c>
      <c r="F1130" s="71">
        <v>15230372</v>
      </c>
      <c r="G1130" s="72">
        <v>45287</v>
      </c>
      <c r="H1130" s="77" t="s">
        <v>1124</v>
      </c>
      <c r="I1130" s="84" t="s">
        <v>853</v>
      </c>
      <c r="J1130" s="126" t="s">
        <v>381</v>
      </c>
      <c r="K1130" s="173">
        <v>2030501</v>
      </c>
    </row>
    <row r="1131" spans="1:11" s="7" customFormat="1" ht="13.5">
      <c r="A1131" s="5" t="s">
        <v>1041</v>
      </c>
      <c r="B1131" s="14" t="s">
        <v>15</v>
      </c>
      <c r="C1131" s="6" t="s">
        <v>16</v>
      </c>
      <c r="D1131" s="6" t="s">
        <v>16</v>
      </c>
      <c r="E1131" s="14" t="s">
        <v>33</v>
      </c>
      <c r="F1131" s="71">
        <v>15230373</v>
      </c>
      <c r="G1131" s="72">
        <v>45287</v>
      </c>
      <c r="H1131" s="77" t="s">
        <v>1124</v>
      </c>
      <c r="I1131" s="77" t="s">
        <v>2441</v>
      </c>
      <c r="J1131" s="149" t="s">
        <v>1125</v>
      </c>
      <c r="K1131" s="173">
        <v>1246674</v>
      </c>
    </row>
    <row r="1132" spans="1:11" s="7" customFormat="1" ht="27">
      <c r="A1132" s="5" t="s">
        <v>1041</v>
      </c>
      <c r="B1132" s="84" t="s">
        <v>346</v>
      </c>
      <c r="C1132" s="6" t="s">
        <v>16</v>
      </c>
      <c r="D1132" s="6" t="s">
        <v>16</v>
      </c>
      <c r="E1132" s="14" t="s">
        <v>33</v>
      </c>
      <c r="F1132" s="71">
        <v>15230374</v>
      </c>
      <c r="G1132" s="72">
        <v>45287</v>
      </c>
      <c r="H1132" s="77" t="s">
        <v>1126</v>
      </c>
      <c r="I1132" s="75" t="s">
        <v>1127</v>
      </c>
      <c r="J1132" s="155" t="s">
        <v>1128</v>
      </c>
      <c r="K1132" s="173">
        <v>1925658</v>
      </c>
    </row>
    <row r="1133" spans="1:11" s="7" customFormat="1" ht="13.5">
      <c r="A1133" s="5" t="s">
        <v>1041</v>
      </c>
      <c r="B1133" s="14" t="s">
        <v>15</v>
      </c>
      <c r="C1133" s="6" t="s">
        <v>16</v>
      </c>
      <c r="D1133" s="6" t="s">
        <v>16</v>
      </c>
      <c r="E1133" s="14" t="s">
        <v>33</v>
      </c>
      <c r="F1133" s="71">
        <v>15230375</v>
      </c>
      <c r="G1133" s="72">
        <v>45287</v>
      </c>
      <c r="H1133" s="77" t="s">
        <v>1129</v>
      </c>
      <c r="I1133" s="84" t="s">
        <v>853</v>
      </c>
      <c r="J1133" s="126" t="s">
        <v>381</v>
      </c>
      <c r="K1133" s="173">
        <v>2020989</v>
      </c>
    </row>
    <row r="1134" spans="1:11" s="7" customFormat="1" ht="13.5">
      <c r="A1134" s="5" t="s">
        <v>1041</v>
      </c>
      <c r="B1134" s="84" t="s">
        <v>346</v>
      </c>
      <c r="C1134" s="6" t="s">
        <v>16</v>
      </c>
      <c r="D1134" s="6" t="s">
        <v>16</v>
      </c>
      <c r="E1134" s="14" t="s">
        <v>33</v>
      </c>
      <c r="F1134" s="71">
        <v>15230376</v>
      </c>
      <c r="G1134" s="72">
        <v>45288</v>
      </c>
      <c r="H1134" s="77" t="s">
        <v>1130</v>
      </c>
      <c r="I1134" s="77" t="s">
        <v>2441</v>
      </c>
      <c r="J1134" s="149" t="s">
        <v>1125</v>
      </c>
      <c r="K1134" s="173">
        <v>2135366</v>
      </c>
    </row>
    <row r="1135" spans="1:11" s="7" customFormat="1" ht="27">
      <c r="A1135" s="5" t="s">
        <v>1041</v>
      </c>
      <c r="B1135" s="5" t="s">
        <v>0</v>
      </c>
      <c r="C1135" s="6" t="s">
        <v>16</v>
      </c>
      <c r="D1135" s="6" t="s">
        <v>16</v>
      </c>
      <c r="E1135" s="14" t="s">
        <v>33</v>
      </c>
      <c r="F1135" s="71">
        <v>15230377</v>
      </c>
      <c r="G1135" s="72">
        <v>45289</v>
      </c>
      <c r="H1135" s="77" t="s">
        <v>1131</v>
      </c>
      <c r="I1135" s="84" t="s">
        <v>682</v>
      </c>
      <c r="J1135" s="126" t="s">
        <v>392</v>
      </c>
      <c r="K1135" s="173">
        <v>6082924</v>
      </c>
    </row>
    <row r="1136" spans="1:11" s="7" customFormat="1" ht="13.5">
      <c r="A1136" s="5" t="s">
        <v>1041</v>
      </c>
      <c r="B1136" s="8" t="s">
        <v>20</v>
      </c>
      <c r="C1136" s="6" t="s">
        <v>16</v>
      </c>
      <c r="D1136" s="6" t="s">
        <v>16</v>
      </c>
      <c r="E1136" s="13" t="s">
        <v>1</v>
      </c>
      <c r="F1136" s="71">
        <v>833089</v>
      </c>
      <c r="G1136" s="74">
        <v>45274</v>
      </c>
      <c r="H1136" s="77" t="s">
        <v>1132</v>
      </c>
      <c r="I1136" s="141" t="s">
        <v>1133</v>
      </c>
      <c r="J1136" s="155" t="s">
        <v>1134</v>
      </c>
      <c r="K1136" s="174">
        <v>1879920</v>
      </c>
    </row>
    <row r="1137" spans="1:11" s="7" customFormat="1" ht="13.5">
      <c r="A1137" s="5" t="s">
        <v>1041</v>
      </c>
      <c r="B1137" s="8" t="s">
        <v>20</v>
      </c>
      <c r="C1137" s="6" t="s">
        <v>16</v>
      </c>
      <c r="D1137" s="6" t="s">
        <v>16</v>
      </c>
      <c r="E1137" s="13" t="s">
        <v>1</v>
      </c>
      <c r="F1137" s="71">
        <v>835128</v>
      </c>
      <c r="G1137" s="74">
        <v>45291</v>
      </c>
      <c r="H1137" s="77" t="s">
        <v>1135</v>
      </c>
      <c r="I1137" s="141" t="s">
        <v>1133</v>
      </c>
      <c r="J1137" s="155" t="s">
        <v>1134</v>
      </c>
      <c r="K1137" s="174">
        <v>2048350</v>
      </c>
    </row>
    <row r="1138" spans="1:11" s="7" customFormat="1" ht="13.5">
      <c r="A1138" s="5" t="s">
        <v>1041</v>
      </c>
      <c r="B1138" s="8" t="s">
        <v>20</v>
      </c>
      <c r="C1138" s="6" t="s">
        <v>16</v>
      </c>
      <c r="D1138" s="6" t="s">
        <v>16</v>
      </c>
      <c r="E1138" s="13" t="s">
        <v>1</v>
      </c>
      <c r="F1138" s="71">
        <v>292247206</v>
      </c>
      <c r="G1138" s="74">
        <v>45274</v>
      </c>
      <c r="H1138" s="73" t="s">
        <v>1136</v>
      </c>
      <c r="I1138" s="57" t="s">
        <v>2564</v>
      </c>
      <c r="J1138" s="139" t="s">
        <v>285</v>
      </c>
      <c r="K1138" s="174">
        <v>4050020</v>
      </c>
    </row>
    <row r="1139" spans="1:11" s="7" customFormat="1" ht="13.5">
      <c r="A1139" s="5" t="s">
        <v>1041</v>
      </c>
      <c r="B1139" s="8" t="s">
        <v>20</v>
      </c>
      <c r="C1139" s="6" t="s">
        <v>16</v>
      </c>
      <c r="D1139" s="6" t="s">
        <v>16</v>
      </c>
      <c r="E1139" s="13" t="s">
        <v>1</v>
      </c>
      <c r="F1139" s="71">
        <v>29458202</v>
      </c>
      <c r="G1139" s="74">
        <v>45288</v>
      </c>
      <c r="H1139" s="73" t="s">
        <v>1137</v>
      </c>
      <c r="I1139" s="57" t="s">
        <v>2564</v>
      </c>
      <c r="J1139" s="139" t="s">
        <v>285</v>
      </c>
      <c r="K1139" s="174">
        <v>4437307</v>
      </c>
    </row>
    <row r="1140" spans="1:11" s="7" customFormat="1" ht="13.5">
      <c r="A1140" s="5" t="s">
        <v>1041</v>
      </c>
      <c r="B1140" s="8" t="s">
        <v>20</v>
      </c>
      <c r="C1140" s="6" t="s">
        <v>16</v>
      </c>
      <c r="D1140" s="6" t="s">
        <v>16</v>
      </c>
      <c r="E1140" s="13" t="s">
        <v>1</v>
      </c>
      <c r="F1140" s="71">
        <v>29275497</v>
      </c>
      <c r="G1140" s="74">
        <v>45274</v>
      </c>
      <c r="H1140" s="77" t="s">
        <v>1138</v>
      </c>
      <c r="I1140" s="57" t="s">
        <v>2564</v>
      </c>
      <c r="J1140" s="139" t="s">
        <v>285</v>
      </c>
      <c r="K1140" s="174">
        <v>686</v>
      </c>
    </row>
    <row r="1141" spans="1:11" s="7" customFormat="1" ht="13.5">
      <c r="A1141" s="5" t="s">
        <v>1041</v>
      </c>
      <c r="B1141" s="8" t="s">
        <v>20</v>
      </c>
      <c r="C1141" s="6" t="s">
        <v>16</v>
      </c>
      <c r="D1141" s="6" t="s">
        <v>16</v>
      </c>
      <c r="E1141" s="13" t="s">
        <v>1</v>
      </c>
      <c r="F1141" s="71">
        <v>29175680</v>
      </c>
      <c r="G1141" s="74">
        <v>45271</v>
      </c>
      <c r="H1141" s="77" t="s">
        <v>1139</v>
      </c>
      <c r="I1141" s="57" t="s">
        <v>2564</v>
      </c>
      <c r="J1141" s="139" t="s">
        <v>285</v>
      </c>
      <c r="K1141" s="174">
        <v>1700600</v>
      </c>
    </row>
    <row r="1142" spans="1:11" s="7" customFormat="1" ht="13.5">
      <c r="A1142" s="5" t="s">
        <v>1041</v>
      </c>
      <c r="B1142" s="8" t="s">
        <v>20</v>
      </c>
      <c r="C1142" s="6" t="s">
        <v>16</v>
      </c>
      <c r="D1142" s="6" t="s">
        <v>16</v>
      </c>
      <c r="E1142" s="13" t="s">
        <v>1</v>
      </c>
      <c r="F1142" s="83">
        <v>29380957</v>
      </c>
      <c r="G1142" s="82">
        <v>45278</v>
      </c>
      <c r="H1142" s="77" t="s">
        <v>1140</v>
      </c>
      <c r="I1142" s="57" t="s">
        <v>2564</v>
      </c>
      <c r="J1142" s="139" t="s">
        <v>285</v>
      </c>
      <c r="K1142" s="174">
        <v>1813651</v>
      </c>
    </row>
    <row r="1143" spans="1:11" s="7" customFormat="1" ht="13.5">
      <c r="A1143" s="5" t="s">
        <v>1041</v>
      </c>
      <c r="B1143" s="8" t="s">
        <v>20</v>
      </c>
      <c r="C1143" s="6" t="s">
        <v>16</v>
      </c>
      <c r="D1143" s="6" t="s">
        <v>16</v>
      </c>
      <c r="E1143" s="13" t="s">
        <v>2</v>
      </c>
      <c r="F1143" s="83">
        <v>252150040</v>
      </c>
      <c r="G1143" s="82">
        <v>45272</v>
      </c>
      <c r="H1143" s="59" t="s">
        <v>1141</v>
      </c>
      <c r="I1143" s="141" t="s">
        <v>1142</v>
      </c>
      <c r="J1143" s="150" t="s">
        <v>1143</v>
      </c>
      <c r="K1143" s="175">
        <v>310620</v>
      </c>
    </row>
    <row r="1144" spans="1:11" s="7" customFormat="1" ht="13.5">
      <c r="A1144" s="5" t="s">
        <v>1041</v>
      </c>
      <c r="B1144" s="8" t="s">
        <v>20</v>
      </c>
      <c r="C1144" s="6" t="s">
        <v>16</v>
      </c>
      <c r="D1144" s="6" t="s">
        <v>16</v>
      </c>
      <c r="E1144" s="13" t="s">
        <v>2</v>
      </c>
      <c r="F1144" s="83">
        <v>252232299</v>
      </c>
      <c r="G1144" s="82">
        <v>45273</v>
      </c>
      <c r="H1144" s="59" t="s">
        <v>1144</v>
      </c>
      <c r="I1144" s="141" t="s">
        <v>1142</v>
      </c>
      <c r="J1144" s="150" t="s">
        <v>1143</v>
      </c>
      <c r="K1144" s="175">
        <v>178340</v>
      </c>
    </row>
    <row r="1145" spans="1:11" s="7" customFormat="1" ht="13.5">
      <c r="A1145" s="5" t="s">
        <v>1041</v>
      </c>
      <c r="B1145" s="8" t="s">
        <v>20</v>
      </c>
      <c r="C1145" s="6" t="s">
        <v>16</v>
      </c>
      <c r="D1145" s="6" t="s">
        <v>16</v>
      </c>
      <c r="E1145" s="13" t="s">
        <v>1</v>
      </c>
      <c r="F1145" s="71">
        <v>12148</v>
      </c>
      <c r="G1145" s="74">
        <v>45261</v>
      </c>
      <c r="H1145" s="73" t="s">
        <v>1145</v>
      </c>
      <c r="I1145" s="75" t="s">
        <v>1146</v>
      </c>
      <c r="J1145" s="156" t="s">
        <v>1147</v>
      </c>
      <c r="K1145" s="174">
        <v>65275</v>
      </c>
    </row>
    <row r="1146" spans="1:11" s="7" customFormat="1" ht="13.5">
      <c r="A1146" s="5" t="s">
        <v>1041</v>
      </c>
      <c r="B1146" s="8" t="s">
        <v>20</v>
      </c>
      <c r="C1146" s="6" t="s">
        <v>16</v>
      </c>
      <c r="D1146" s="6" t="s">
        <v>16</v>
      </c>
      <c r="E1146" s="13" t="s">
        <v>1</v>
      </c>
      <c r="F1146" s="71">
        <v>2557419</v>
      </c>
      <c r="G1146" s="74">
        <v>45278</v>
      </c>
      <c r="H1146" s="73" t="s">
        <v>1148</v>
      </c>
      <c r="I1146" s="13" t="s">
        <v>26</v>
      </c>
      <c r="J1146" s="10" t="s">
        <v>27</v>
      </c>
      <c r="K1146" s="174">
        <v>922</v>
      </c>
    </row>
    <row r="1147" spans="1:11" s="7" customFormat="1" ht="13.5">
      <c r="A1147" s="5" t="s">
        <v>1041</v>
      </c>
      <c r="B1147" s="8" t="s">
        <v>20</v>
      </c>
      <c r="C1147" s="6" t="s">
        <v>16</v>
      </c>
      <c r="D1147" s="6" t="s">
        <v>16</v>
      </c>
      <c r="E1147" s="13" t="s">
        <v>1</v>
      </c>
      <c r="F1147" s="71">
        <v>2557455</v>
      </c>
      <c r="G1147" s="74">
        <v>45286</v>
      </c>
      <c r="H1147" s="77" t="s">
        <v>1149</v>
      </c>
      <c r="I1147" s="13" t="s">
        <v>26</v>
      </c>
      <c r="J1147" s="10" t="s">
        <v>27</v>
      </c>
      <c r="K1147" s="174">
        <v>31512</v>
      </c>
    </row>
    <row r="1148" spans="1:11" s="7" customFormat="1" ht="13.5">
      <c r="A1148" s="5" t="s">
        <v>1041</v>
      </c>
      <c r="B1148" s="8" t="s">
        <v>20</v>
      </c>
      <c r="C1148" s="6" t="s">
        <v>16</v>
      </c>
      <c r="D1148" s="6" t="s">
        <v>16</v>
      </c>
      <c r="E1148" s="13" t="s">
        <v>2</v>
      </c>
      <c r="F1148" s="71">
        <v>251619695</v>
      </c>
      <c r="G1148" s="74">
        <v>45274</v>
      </c>
      <c r="H1148" s="73" t="s">
        <v>1150</v>
      </c>
      <c r="I1148" s="75" t="s">
        <v>1151</v>
      </c>
      <c r="J1148" s="156" t="s">
        <v>1152</v>
      </c>
      <c r="K1148" s="174">
        <v>19696</v>
      </c>
    </row>
    <row r="1149" spans="1:11" s="7" customFormat="1" ht="13.5">
      <c r="A1149" s="5" t="s">
        <v>1041</v>
      </c>
      <c r="B1149" s="8" t="s">
        <v>20</v>
      </c>
      <c r="C1149" s="6" t="s">
        <v>16</v>
      </c>
      <c r="D1149" s="6" t="s">
        <v>16</v>
      </c>
      <c r="E1149" s="13" t="s">
        <v>2</v>
      </c>
      <c r="F1149" s="71">
        <v>251144444</v>
      </c>
      <c r="G1149" s="74">
        <v>45271</v>
      </c>
      <c r="H1149" s="73" t="s">
        <v>1153</v>
      </c>
      <c r="I1149" s="141" t="s">
        <v>1151</v>
      </c>
      <c r="J1149" s="155" t="s">
        <v>1152</v>
      </c>
      <c r="K1149" s="174">
        <v>67077</v>
      </c>
    </row>
    <row r="1150" spans="1:11" s="7" customFormat="1" ht="13.5">
      <c r="A1150" s="5" t="s">
        <v>1041</v>
      </c>
      <c r="B1150" s="8" t="s">
        <v>20</v>
      </c>
      <c r="C1150" s="6" t="s">
        <v>16</v>
      </c>
      <c r="D1150" s="6" t="s">
        <v>16</v>
      </c>
      <c r="E1150" s="13" t="s">
        <v>1</v>
      </c>
      <c r="F1150" s="71">
        <v>2223603</v>
      </c>
      <c r="G1150" s="74">
        <v>45286</v>
      </c>
      <c r="H1150" s="73" t="s">
        <v>1154</v>
      </c>
      <c r="I1150" s="75" t="s">
        <v>1155</v>
      </c>
      <c r="J1150" s="156" t="s">
        <v>1156</v>
      </c>
      <c r="K1150" s="174">
        <v>50308</v>
      </c>
    </row>
    <row r="1151" spans="1:11" s="7" customFormat="1" ht="40.5">
      <c r="A1151" s="5" t="s">
        <v>2618</v>
      </c>
      <c r="B1151" s="5" t="s">
        <v>0</v>
      </c>
      <c r="C1151" s="6" t="s">
        <v>16</v>
      </c>
      <c r="D1151" s="6" t="s">
        <v>16</v>
      </c>
      <c r="E1151" s="14" t="s">
        <v>33</v>
      </c>
      <c r="F1151" s="52">
        <v>16230403</v>
      </c>
      <c r="G1151" s="120">
        <v>45261</v>
      </c>
      <c r="H1151" s="77" t="s">
        <v>1157</v>
      </c>
      <c r="I1151" s="77" t="s">
        <v>1158</v>
      </c>
      <c r="J1151" s="133" t="s">
        <v>1159</v>
      </c>
      <c r="K1151" s="136">
        <v>342206</v>
      </c>
    </row>
    <row r="1152" spans="1:11" s="7" customFormat="1" ht="40.5">
      <c r="A1152" s="5" t="s">
        <v>2618</v>
      </c>
      <c r="B1152" s="5" t="s">
        <v>0</v>
      </c>
      <c r="C1152" s="6" t="s">
        <v>16</v>
      </c>
      <c r="D1152" s="6" t="s">
        <v>16</v>
      </c>
      <c r="E1152" s="14" t="s">
        <v>33</v>
      </c>
      <c r="F1152" s="52">
        <v>16230405</v>
      </c>
      <c r="G1152" s="120">
        <v>45265</v>
      </c>
      <c r="H1152" s="77" t="s">
        <v>1160</v>
      </c>
      <c r="I1152" s="77" t="s">
        <v>1161</v>
      </c>
      <c r="J1152" s="133" t="s">
        <v>1162</v>
      </c>
      <c r="K1152" s="136">
        <v>620001</v>
      </c>
    </row>
    <row r="1153" spans="1:11" s="7" customFormat="1" ht="27">
      <c r="A1153" s="5" t="s">
        <v>2618</v>
      </c>
      <c r="B1153" s="14" t="s">
        <v>15</v>
      </c>
      <c r="C1153" s="6" t="s">
        <v>16</v>
      </c>
      <c r="D1153" s="6" t="s">
        <v>16</v>
      </c>
      <c r="E1153" s="14" t="s">
        <v>33</v>
      </c>
      <c r="F1153" s="52">
        <v>16230406</v>
      </c>
      <c r="G1153" s="120">
        <v>45266</v>
      </c>
      <c r="H1153" s="77" t="s">
        <v>1163</v>
      </c>
      <c r="I1153" s="77" t="s">
        <v>1164</v>
      </c>
      <c r="J1153" s="133" t="s">
        <v>1165</v>
      </c>
      <c r="K1153" s="136">
        <v>498610</v>
      </c>
    </row>
    <row r="1154" spans="1:11" s="7" customFormat="1" ht="40.5">
      <c r="A1154" s="5" t="s">
        <v>2618</v>
      </c>
      <c r="B1154" s="14" t="s">
        <v>15</v>
      </c>
      <c r="C1154" s="6" t="s">
        <v>16</v>
      </c>
      <c r="D1154" s="6" t="s">
        <v>16</v>
      </c>
      <c r="E1154" s="14" t="s">
        <v>33</v>
      </c>
      <c r="F1154" s="52">
        <v>16230407</v>
      </c>
      <c r="G1154" s="120">
        <v>45271</v>
      </c>
      <c r="H1154" s="77" t="s">
        <v>1166</v>
      </c>
      <c r="I1154" s="77" t="s">
        <v>1167</v>
      </c>
      <c r="J1154" s="133" t="s">
        <v>1168</v>
      </c>
      <c r="K1154" s="136">
        <v>1487500</v>
      </c>
    </row>
    <row r="1155" spans="1:11" s="7" customFormat="1" ht="27">
      <c r="A1155" s="5" t="s">
        <v>2618</v>
      </c>
      <c r="B1155" s="14" t="s">
        <v>15</v>
      </c>
      <c r="C1155" s="6" t="s">
        <v>16</v>
      </c>
      <c r="D1155" s="6" t="s">
        <v>16</v>
      </c>
      <c r="E1155" s="14" t="s">
        <v>33</v>
      </c>
      <c r="F1155" s="52">
        <v>16230409</v>
      </c>
      <c r="G1155" s="120">
        <v>45271</v>
      </c>
      <c r="H1155" s="77" t="s">
        <v>1169</v>
      </c>
      <c r="I1155" s="84" t="s">
        <v>853</v>
      </c>
      <c r="J1155" s="126" t="s">
        <v>381</v>
      </c>
      <c r="K1155" s="136">
        <v>59333</v>
      </c>
    </row>
    <row r="1156" spans="1:11" s="7" customFormat="1" ht="54">
      <c r="A1156" s="5" t="s">
        <v>2618</v>
      </c>
      <c r="B1156" s="5" t="s">
        <v>0</v>
      </c>
      <c r="C1156" s="6" t="s">
        <v>16</v>
      </c>
      <c r="D1156" s="6" t="s">
        <v>16</v>
      </c>
      <c r="E1156" s="14" t="s">
        <v>33</v>
      </c>
      <c r="F1156" s="52">
        <v>16230411</v>
      </c>
      <c r="G1156" s="120">
        <v>45272</v>
      </c>
      <c r="H1156" s="77" t="s">
        <v>1170</v>
      </c>
      <c r="I1156" s="73" t="s">
        <v>1266</v>
      </c>
      <c r="J1156" s="157" t="s">
        <v>1088</v>
      </c>
      <c r="K1156" s="136">
        <v>260610</v>
      </c>
    </row>
    <row r="1157" spans="1:11" s="7" customFormat="1" ht="54">
      <c r="A1157" s="5" t="s">
        <v>2618</v>
      </c>
      <c r="B1157" s="5" t="s">
        <v>0</v>
      </c>
      <c r="C1157" s="6" t="s">
        <v>16</v>
      </c>
      <c r="D1157" s="6" t="s">
        <v>16</v>
      </c>
      <c r="E1157" s="14" t="s">
        <v>33</v>
      </c>
      <c r="F1157" s="52">
        <v>16230412</v>
      </c>
      <c r="G1157" s="120">
        <v>45272</v>
      </c>
      <c r="H1157" s="77" t="s">
        <v>1171</v>
      </c>
      <c r="I1157" s="73" t="s">
        <v>1266</v>
      </c>
      <c r="J1157" s="157" t="s">
        <v>1088</v>
      </c>
      <c r="K1157" s="136">
        <v>43435</v>
      </c>
    </row>
    <row r="1158" spans="1:11" s="7" customFormat="1" ht="27">
      <c r="A1158" s="5" t="s">
        <v>2618</v>
      </c>
      <c r="B1158" s="5" t="s">
        <v>0</v>
      </c>
      <c r="C1158" s="6" t="s">
        <v>16</v>
      </c>
      <c r="D1158" s="6" t="s">
        <v>16</v>
      </c>
      <c r="E1158" s="14" t="s">
        <v>33</v>
      </c>
      <c r="F1158" s="52">
        <v>16230413</v>
      </c>
      <c r="G1158" s="120">
        <v>45272</v>
      </c>
      <c r="H1158" s="77" t="s">
        <v>1172</v>
      </c>
      <c r="I1158" s="77" t="s">
        <v>1173</v>
      </c>
      <c r="J1158" s="133" t="s">
        <v>1174</v>
      </c>
      <c r="K1158" s="136">
        <v>1695750</v>
      </c>
    </row>
    <row r="1159" spans="1:11" s="7" customFormat="1" ht="27">
      <c r="A1159" s="5" t="s">
        <v>2618</v>
      </c>
      <c r="B1159" s="14" t="s">
        <v>15</v>
      </c>
      <c r="C1159" s="6" t="s">
        <v>16</v>
      </c>
      <c r="D1159" s="6" t="s">
        <v>16</v>
      </c>
      <c r="E1159" s="14" t="s">
        <v>33</v>
      </c>
      <c r="F1159" s="52">
        <v>16230414</v>
      </c>
      <c r="G1159" s="120">
        <v>45273</v>
      </c>
      <c r="H1159" s="77" t="s">
        <v>1175</v>
      </c>
      <c r="I1159" s="63" t="s">
        <v>187</v>
      </c>
      <c r="J1159" s="133" t="s">
        <v>188</v>
      </c>
      <c r="K1159" s="136">
        <v>320000</v>
      </c>
    </row>
    <row r="1160" spans="1:11" s="7" customFormat="1" ht="27">
      <c r="A1160" s="5" t="s">
        <v>2618</v>
      </c>
      <c r="B1160" s="14" t="s">
        <v>15</v>
      </c>
      <c r="C1160" s="6" t="s">
        <v>16</v>
      </c>
      <c r="D1160" s="6" t="s">
        <v>16</v>
      </c>
      <c r="E1160" s="14" t="s">
        <v>33</v>
      </c>
      <c r="F1160" s="52">
        <v>16230418</v>
      </c>
      <c r="G1160" s="120">
        <v>45273</v>
      </c>
      <c r="H1160" s="77" t="s">
        <v>1176</v>
      </c>
      <c r="I1160" s="77" t="s">
        <v>1177</v>
      </c>
      <c r="J1160" s="133" t="s">
        <v>1178</v>
      </c>
      <c r="K1160" s="136">
        <v>734230</v>
      </c>
    </row>
    <row r="1161" spans="1:11" s="7" customFormat="1" ht="27">
      <c r="A1161" s="5" t="s">
        <v>2618</v>
      </c>
      <c r="B1161" s="14" t="s">
        <v>15</v>
      </c>
      <c r="C1161" s="6" t="s">
        <v>16</v>
      </c>
      <c r="D1161" s="6" t="s">
        <v>16</v>
      </c>
      <c r="E1161" s="14" t="s">
        <v>33</v>
      </c>
      <c r="F1161" s="52">
        <v>16230420</v>
      </c>
      <c r="G1161" s="120">
        <v>45274</v>
      </c>
      <c r="H1161" s="77" t="s">
        <v>1179</v>
      </c>
      <c r="I1161" s="77" t="s">
        <v>2347</v>
      </c>
      <c r="J1161" s="149" t="s">
        <v>744</v>
      </c>
      <c r="K1161" s="136">
        <v>2500000</v>
      </c>
    </row>
    <row r="1162" spans="1:11" s="7" customFormat="1" ht="27">
      <c r="A1162" s="5" t="s">
        <v>2618</v>
      </c>
      <c r="B1162" s="14" t="s">
        <v>15</v>
      </c>
      <c r="C1162" s="6" t="s">
        <v>16</v>
      </c>
      <c r="D1162" s="6" t="s">
        <v>16</v>
      </c>
      <c r="E1162" s="14" t="s">
        <v>33</v>
      </c>
      <c r="F1162" s="52">
        <v>16230421</v>
      </c>
      <c r="G1162" s="120">
        <v>45274</v>
      </c>
      <c r="H1162" s="77" t="s">
        <v>1180</v>
      </c>
      <c r="I1162" s="77" t="s">
        <v>2347</v>
      </c>
      <c r="J1162" s="149" t="s">
        <v>744</v>
      </c>
      <c r="K1162" s="136">
        <v>170000</v>
      </c>
    </row>
    <row r="1163" spans="1:11" s="7" customFormat="1" ht="27">
      <c r="A1163" s="5" t="s">
        <v>2618</v>
      </c>
      <c r="B1163" s="14" t="s">
        <v>15</v>
      </c>
      <c r="C1163" s="6" t="s">
        <v>16</v>
      </c>
      <c r="D1163" s="6" t="s">
        <v>16</v>
      </c>
      <c r="E1163" s="14" t="s">
        <v>33</v>
      </c>
      <c r="F1163" s="52">
        <v>16230422</v>
      </c>
      <c r="G1163" s="120">
        <v>45274</v>
      </c>
      <c r="H1163" s="77" t="s">
        <v>1181</v>
      </c>
      <c r="I1163" s="77" t="s">
        <v>1182</v>
      </c>
      <c r="J1163" s="133" t="s">
        <v>1183</v>
      </c>
      <c r="K1163" s="136">
        <v>1873999</v>
      </c>
    </row>
    <row r="1164" spans="1:11" s="7" customFormat="1" ht="40.5">
      <c r="A1164" s="5" t="s">
        <v>2618</v>
      </c>
      <c r="B1164" s="5" t="s">
        <v>0</v>
      </c>
      <c r="C1164" s="6" t="s">
        <v>16</v>
      </c>
      <c r="D1164" s="6" t="s">
        <v>16</v>
      </c>
      <c r="E1164" s="14" t="s">
        <v>33</v>
      </c>
      <c r="F1164" s="52">
        <v>16230423</v>
      </c>
      <c r="G1164" s="120">
        <v>45274</v>
      </c>
      <c r="H1164" s="77" t="s">
        <v>1184</v>
      </c>
      <c r="I1164" s="77" t="s">
        <v>1185</v>
      </c>
      <c r="J1164" s="133" t="s">
        <v>1186</v>
      </c>
      <c r="K1164" s="136">
        <v>267750</v>
      </c>
    </row>
    <row r="1165" spans="1:11" s="7" customFormat="1" ht="54">
      <c r="A1165" s="5" t="s">
        <v>2618</v>
      </c>
      <c r="B1165" s="5" t="s">
        <v>0</v>
      </c>
      <c r="C1165" s="6" t="s">
        <v>16</v>
      </c>
      <c r="D1165" s="6" t="s">
        <v>16</v>
      </c>
      <c r="E1165" s="14" t="s">
        <v>33</v>
      </c>
      <c r="F1165" s="52">
        <v>16230424</v>
      </c>
      <c r="G1165" s="120">
        <v>45274</v>
      </c>
      <c r="H1165" s="77" t="s">
        <v>1187</v>
      </c>
      <c r="I1165" s="77" t="s">
        <v>1188</v>
      </c>
      <c r="J1165" s="133" t="s">
        <v>1189</v>
      </c>
      <c r="K1165" s="136">
        <v>643678</v>
      </c>
    </row>
    <row r="1166" spans="1:11" s="7" customFormat="1" ht="27">
      <c r="A1166" s="5" t="s">
        <v>2618</v>
      </c>
      <c r="B1166" s="14" t="s">
        <v>15</v>
      </c>
      <c r="C1166" s="6" t="s">
        <v>16</v>
      </c>
      <c r="D1166" s="6" t="s">
        <v>16</v>
      </c>
      <c r="E1166" s="14" t="s">
        <v>33</v>
      </c>
      <c r="F1166" s="52">
        <v>16230425</v>
      </c>
      <c r="G1166" s="120">
        <v>45274</v>
      </c>
      <c r="H1166" s="77" t="s">
        <v>1190</v>
      </c>
      <c r="I1166" s="77" t="s">
        <v>1191</v>
      </c>
      <c r="J1166" s="133" t="s">
        <v>1192</v>
      </c>
      <c r="K1166" s="136">
        <v>1437600</v>
      </c>
    </row>
    <row r="1167" spans="1:11" s="7" customFormat="1" ht="27">
      <c r="A1167" s="5" t="s">
        <v>2618</v>
      </c>
      <c r="B1167" s="14" t="s">
        <v>15</v>
      </c>
      <c r="C1167" s="6" t="s">
        <v>16</v>
      </c>
      <c r="D1167" s="6" t="s">
        <v>16</v>
      </c>
      <c r="E1167" s="14" t="s">
        <v>33</v>
      </c>
      <c r="F1167" s="52">
        <v>16230426</v>
      </c>
      <c r="G1167" s="120">
        <v>45274</v>
      </c>
      <c r="H1167" s="77" t="s">
        <v>1193</v>
      </c>
      <c r="I1167" s="77" t="s">
        <v>1194</v>
      </c>
      <c r="J1167" s="133" t="s">
        <v>1195</v>
      </c>
      <c r="K1167" s="136">
        <v>2449496</v>
      </c>
    </row>
    <row r="1168" spans="1:11" s="7" customFormat="1" ht="27">
      <c r="A1168" s="5" t="s">
        <v>2618</v>
      </c>
      <c r="B1168" s="14" t="s">
        <v>15</v>
      </c>
      <c r="C1168" s="6" t="s">
        <v>16</v>
      </c>
      <c r="D1168" s="6" t="s">
        <v>16</v>
      </c>
      <c r="E1168" s="14" t="s">
        <v>33</v>
      </c>
      <c r="F1168" s="52">
        <v>16230427</v>
      </c>
      <c r="G1168" s="120">
        <v>45278</v>
      </c>
      <c r="H1168" s="77" t="s">
        <v>1196</v>
      </c>
      <c r="I1168" s="77" t="s">
        <v>1191</v>
      </c>
      <c r="J1168" s="133" t="s">
        <v>1192</v>
      </c>
      <c r="K1168" s="136">
        <v>1139700</v>
      </c>
    </row>
    <row r="1169" spans="1:11" s="7" customFormat="1" ht="27">
      <c r="A1169" s="5" t="s">
        <v>2618</v>
      </c>
      <c r="B1169" s="14" t="s">
        <v>15</v>
      </c>
      <c r="C1169" s="6" t="s">
        <v>16</v>
      </c>
      <c r="D1169" s="6" t="s">
        <v>16</v>
      </c>
      <c r="E1169" s="14" t="s">
        <v>33</v>
      </c>
      <c r="F1169" s="52">
        <v>16230428</v>
      </c>
      <c r="G1169" s="120">
        <v>45278</v>
      </c>
      <c r="H1169" s="77" t="s">
        <v>1197</v>
      </c>
      <c r="I1169" s="77" t="s">
        <v>1191</v>
      </c>
      <c r="J1169" s="133" t="s">
        <v>1192</v>
      </c>
      <c r="K1169" s="136">
        <v>1099800</v>
      </c>
    </row>
    <row r="1170" spans="1:11" s="7" customFormat="1" ht="27">
      <c r="A1170" s="5" t="s">
        <v>2618</v>
      </c>
      <c r="B1170" s="14" t="s">
        <v>15</v>
      </c>
      <c r="C1170" s="6" t="s">
        <v>16</v>
      </c>
      <c r="D1170" s="6" t="s">
        <v>16</v>
      </c>
      <c r="E1170" s="14" t="s">
        <v>33</v>
      </c>
      <c r="F1170" s="52">
        <v>16230429</v>
      </c>
      <c r="G1170" s="120">
        <v>45278</v>
      </c>
      <c r="H1170" s="77" t="s">
        <v>1198</v>
      </c>
      <c r="I1170" s="77" t="s">
        <v>1069</v>
      </c>
      <c r="J1170" s="133" t="s">
        <v>1070</v>
      </c>
      <c r="K1170" s="136">
        <v>817347</v>
      </c>
    </row>
    <row r="1171" spans="1:11" s="7" customFormat="1" ht="27">
      <c r="A1171" s="5" t="s">
        <v>2618</v>
      </c>
      <c r="B1171" s="14" t="s">
        <v>15</v>
      </c>
      <c r="C1171" s="6" t="s">
        <v>16</v>
      </c>
      <c r="D1171" s="6" t="s">
        <v>16</v>
      </c>
      <c r="E1171" s="14" t="s">
        <v>33</v>
      </c>
      <c r="F1171" s="52">
        <v>16230430</v>
      </c>
      <c r="G1171" s="120">
        <v>45278</v>
      </c>
      <c r="H1171" s="77" t="s">
        <v>1199</v>
      </c>
      <c r="I1171" s="77" t="s">
        <v>1200</v>
      </c>
      <c r="J1171" s="133" t="s">
        <v>1201</v>
      </c>
      <c r="K1171" s="136">
        <v>3199200</v>
      </c>
    </row>
    <row r="1172" spans="1:11" s="7" customFormat="1" ht="27">
      <c r="A1172" s="5" t="s">
        <v>2618</v>
      </c>
      <c r="B1172" s="14" t="s">
        <v>15</v>
      </c>
      <c r="C1172" s="6" t="s">
        <v>16</v>
      </c>
      <c r="D1172" s="6" t="s">
        <v>16</v>
      </c>
      <c r="E1172" s="14" t="s">
        <v>33</v>
      </c>
      <c r="F1172" s="52">
        <v>16230431</v>
      </c>
      <c r="G1172" s="120">
        <v>45278</v>
      </c>
      <c r="H1172" s="77" t="s">
        <v>1202</v>
      </c>
      <c r="I1172" s="77" t="s">
        <v>1203</v>
      </c>
      <c r="J1172" s="133" t="s">
        <v>1204</v>
      </c>
      <c r="K1172" s="136">
        <v>1930180</v>
      </c>
    </row>
    <row r="1173" spans="1:11" s="7" customFormat="1" ht="27">
      <c r="A1173" s="5" t="s">
        <v>2618</v>
      </c>
      <c r="B1173" s="14" t="s">
        <v>15</v>
      </c>
      <c r="C1173" s="6" t="s">
        <v>16</v>
      </c>
      <c r="D1173" s="6" t="s">
        <v>16</v>
      </c>
      <c r="E1173" s="14" t="s">
        <v>33</v>
      </c>
      <c r="F1173" s="52">
        <v>16230433</v>
      </c>
      <c r="G1173" s="120">
        <v>45278</v>
      </c>
      <c r="H1173" s="77" t="s">
        <v>1205</v>
      </c>
      <c r="I1173" s="77" t="s">
        <v>1206</v>
      </c>
      <c r="J1173" s="133" t="s">
        <v>1207</v>
      </c>
      <c r="K1173" s="136">
        <v>1370566</v>
      </c>
    </row>
    <row r="1174" spans="1:11" s="7" customFormat="1" ht="27">
      <c r="A1174" s="5" t="s">
        <v>2618</v>
      </c>
      <c r="B1174" s="14" t="s">
        <v>15</v>
      </c>
      <c r="C1174" s="6" t="s">
        <v>16</v>
      </c>
      <c r="D1174" s="6" t="s">
        <v>16</v>
      </c>
      <c r="E1174" s="14" t="s">
        <v>33</v>
      </c>
      <c r="F1174" s="52">
        <v>16230434</v>
      </c>
      <c r="G1174" s="120">
        <v>45278</v>
      </c>
      <c r="H1174" s="77" t="s">
        <v>1208</v>
      </c>
      <c r="I1174" s="77" t="s">
        <v>1209</v>
      </c>
      <c r="J1174" s="133" t="s">
        <v>1210</v>
      </c>
      <c r="K1174" s="136">
        <v>399900</v>
      </c>
    </row>
    <row r="1175" spans="1:11" s="7" customFormat="1" ht="40.5">
      <c r="A1175" s="5" t="s">
        <v>2618</v>
      </c>
      <c r="B1175" s="14" t="s">
        <v>15</v>
      </c>
      <c r="C1175" s="6" t="s">
        <v>16</v>
      </c>
      <c r="D1175" s="6" t="s">
        <v>16</v>
      </c>
      <c r="E1175" s="14" t="s">
        <v>33</v>
      </c>
      <c r="F1175" s="52">
        <v>16230435</v>
      </c>
      <c r="G1175" s="120">
        <v>45278</v>
      </c>
      <c r="H1175" s="77" t="s">
        <v>1211</v>
      </c>
      <c r="I1175" s="77" t="s">
        <v>2441</v>
      </c>
      <c r="J1175" s="149" t="s">
        <v>1125</v>
      </c>
      <c r="K1175" s="136">
        <v>2403324</v>
      </c>
    </row>
    <row r="1176" spans="1:11" s="7" customFormat="1" ht="27">
      <c r="A1176" s="5" t="s">
        <v>2618</v>
      </c>
      <c r="B1176" s="14" t="s">
        <v>15</v>
      </c>
      <c r="C1176" s="6" t="s">
        <v>16</v>
      </c>
      <c r="D1176" s="6" t="s">
        <v>16</v>
      </c>
      <c r="E1176" s="14" t="s">
        <v>33</v>
      </c>
      <c r="F1176" s="52">
        <v>16230436</v>
      </c>
      <c r="G1176" s="120">
        <v>45279</v>
      </c>
      <c r="H1176" s="77" t="s">
        <v>1212</v>
      </c>
      <c r="I1176" s="77" t="s">
        <v>1213</v>
      </c>
      <c r="J1176" s="133" t="s">
        <v>1214</v>
      </c>
      <c r="K1176" s="136">
        <v>2107609</v>
      </c>
    </row>
    <row r="1177" spans="1:11" s="7" customFormat="1" ht="27">
      <c r="A1177" s="5" t="s">
        <v>2618</v>
      </c>
      <c r="B1177" s="14" t="s">
        <v>15</v>
      </c>
      <c r="C1177" s="6" t="s">
        <v>16</v>
      </c>
      <c r="D1177" s="6" t="s">
        <v>16</v>
      </c>
      <c r="E1177" s="14" t="s">
        <v>33</v>
      </c>
      <c r="F1177" s="52">
        <v>16230437</v>
      </c>
      <c r="G1177" s="120">
        <v>45279</v>
      </c>
      <c r="H1177" s="77" t="s">
        <v>1215</v>
      </c>
      <c r="I1177" s="77" t="s">
        <v>1206</v>
      </c>
      <c r="J1177" s="133" t="s">
        <v>1207</v>
      </c>
      <c r="K1177" s="136">
        <v>3199144</v>
      </c>
    </row>
    <row r="1178" spans="1:11" s="7" customFormat="1" ht="27">
      <c r="A1178" s="5" t="s">
        <v>2618</v>
      </c>
      <c r="B1178" s="14" t="s">
        <v>15</v>
      </c>
      <c r="C1178" s="6" t="s">
        <v>16</v>
      </c>
      <c r="D1178" s="6" t="s">
        <v>16</v>
      </c>
      <c r="E1178" s="14" t="s">
        <v>33</v>
      </c>
      <c r="F1178" s="52">
        <v>16230438</v>
      </c>
      <c r="G1178" s="120">
        <v>45279</v>
      </c>
      <c r="H1178" s="77" t="s">
        <v>1216</v>
      </c>
      <c r="I1178" s="77" t="s">
        <v>1217</v>
      </c>
      <c r="J1178" s="133" t="s">
        <v>1218</v>
      </c>
      <c r="K1178" s="136">
        <v>847280</v>
      </c>
    </row>
    <row r="1179" spans="1:11" s="7" customFormat="1" ht="27">
      <c r="A1179" s="5" t="s">
        <v>2618</v>
      </c>
      <c r="B1179" s="14" t="s">
        <v>15</v>
      </c>
      <c r="C1179" s="6" t="s">
        <v>16</v>
      </c>
      <c r="D1179" s="6" t="s">
        <v>16</v>
      </c>
      <c r="E1179" s="14" t="s">
        <v>33</v>
      </c>
      <c r="F1179" s="52">
        <v>16230439</v>
      </c>
      <c r="G1179" s="120">
        <v>45264</v>
      </c>
      <c r="H1179" s="77" t="s">
        <v>1219</v>
      </c>
      <c r="I1179" s="63" t="s">
        <v>187</v>
      </c>
      <c r="J1179" s="133" t="s">
        <v>188</v>
      </c>
      <c r="K1179" s="136">
        <v>280000</v>
      </c>
    </row>
    <row r="1180" spans="1:11" s="7" customFormat="1" ht="40.5">
      <c r="A1180" s="5" t="s">
        <v>2618</v>
      </c>
      <c r="B1180" s="14" t="s">
        <v>15</v>
      </c>
      <c r="C1180" s="6" t="s">
        <v>16</v>
      </c>
      <c r="D1180" s="6" t="s">
        <v>16</v>
      </c>
      <c r="E1180" s="14" t="s">
        <v>33</v>
      </c>
      <c r="F1180" s="52">
        <v>16230440</v>
      </c>
      <c r="G1180" s="120">
        <v>45279</v>
      </c>
      <c r="H1180" s="77" t="s">
        <v>1220</v>
      </c>
      <c r="I1180" s="77" t="s">
        <v>1200</v>
      </c>
      <c r="J1180" s="133" t="s">
        <v>1201</v>
      </c>
      <c r="K1180" s="136">
        <v>52990</v>
      </c>
    </row>
    <row r="1181" spans="1:11" s="7" customFormat="1" ht="27">
      <c r="A1181" s="5" t="s">
        <v>2618</v>
      </c>
      <c r="B1181" s="14" t="s">
        <v>15</v>
      </c>
      <c r="C1181" s="6" t="s">
        <v>16</v>
      </c>
      <c r="D1181" s="6" t="s">
        <v>16</v>
      </c>
      <c r="E1181" s="14" t="s">
        <v>33</v>
      </c>
      <c r="F1181" s="52">
        <v>16230441</v>
      </c>
      <c r="G1181" s="120">
        <v>45279</v>
      </c>
      <c r="H1181" s="77" t="s">
        <v>1221</v>
      </c>
      <c r="I1181" s="77" t="s">
        <v>1206</v>
      </c>
      <c r="J1181" s="133" t="s">
        <v>1207</v>
      </c>
      <c r="K1181" s="136">
        <v>167180</v>
      </c>
    </row>
    <row r="1182" spans="1:11" s="7" customFormat="1" ht="27">
      <c r="A1182" s="5" t="s">
        <v>2618</v>
      </c>
      <c r="B1182" s="14" t="s">
        <v>15</v>
      </c>
      <c r="C1182" s="6" t="s">
        <v>16</v>
      </c>
      <c r="D1182" s="6" t="s">
        <v>16</v>
      </c>
      <c r="E1182" s="14" t="s">
        <v>33</v>
      </c>
      <c r="F1182" s="52">
        <v>16230442</v>
      </c>
      <c r="G1182" s="120">
        <v>45279</v>
      </c>
      <c r="H1182" s="77" t="s">
        <v>1222</v>
      </c>
      <c r="I1182" s="77" t="s">
        <v>1223</v>
      </c>
      <c r="J1182" s="133" t="s">
        <v>1224</v>
      </c>
      <c r="K1182" s="136">
        <v>589050</v>
      </c>
    </row>
    <row r="1183" spans="1:11" s="7" customFormat="1" ht="27">
      <c r="A1183" s="5" t="s">
        <v>2618</v>
      </c>
      <c r="B1183" s="14" t="s">
        <v>15</v>
      </c>
      <c r="C1183" s="6" t="s">
        <v>16</v>
      </c>
      <c r="D1183" s="6" t="s">
        <v>16</v>
      </c>
      <c r="E1183" s="14" t="s">
        <v>33</v>
      </c>
      <c r="F1183" s="52">
        <v>16230443</v>
      </c>
      <c r="G1183" s="120">
        <v>45279</v>
      </c>
      <c r="H1183" s="77" t="s">
        <v>1225</v>
      </c>
      <c r="I1183" s="77" t="s">
        <v>2441</v>
      </c>
      <c r="J1183" s="149" t="s">
        <v>1125</v>
      </c>
      <c r="K1183" s="136">
        <v>3081267</v>
      </c>
    </row>
    <row r="1184" spans="1:11" s="7" customFormat="1" ht="27">
      <c r="A1184" s="5" t="s">
        <v>2618</v>
      </c>
      <c r="B1184" s="14" t="s">
        <v>15</v>
      </c>
      <c r="C1184" s="6" t="s">
        <v>16</v>
      </c>
      <c r="D1184" s="6" t="s">
        <v>16</v>
      </c>
      <c r="E1184" s="14" t="s">
        <v>33</v>
      </c>
      <c r="F1184" s="52">
        <v>16230444</v>
      </c>
      <c r="G1184" s="120">
        <v>45264</v>
      </c>
      <c r="H1184" s="77" t="s">
        <v>1226</v>
      </c>
      <c r="I1184" s="77" t="s">
        <v>1227</v>
      </c>
      <c r="J1184" s="133" t="s">
        <v>1228</v>
      </c>
      <c r="K1184" s="136">
        <v>360000</v>
      </c>
    </row>
    <row r="1185" spans="1:11" s="7" customFormat="1" ht="40.5">
      <c r="A1185" s="5" t="s">
        <v>2618</v>
      </c>
      <c r="B1185" s="5" t="s">
        <v>0</v>
      </c>
      <c r="C1185" s="6" t="s">
        <v>16</v>
      </c>
      <c r="D1185" s="6" t="s">
        <v>16</v>
      </c>
      <c r="E1185" s="14" t="s">
        <v>33</v>
      </c>
      <c r="F1185" s="52">
        <v>16230445</v>
      </c>
      <c r="G1185" s="120">
        <v>45280</v>
      </c>
      <c r="H1185" s="77" t="s">
        <v>1229</v>
      </c>
      <c r="I1185" s="77" t="s">
        <v>1230</v>
      </c>
      <c r="J1185" s="133" t="s">
        <v>1231</v>
      </c>
      <c r="K1185" s="136">
        <v>319540</v>
      </c>
    </row>
    <row r="1186" spans="1:11" s="7" customFormat="1" ht="27">
      <c r="A1186" s="5" t="s">
        <v>2618</v>
      </c>
      <c r="B1186" s="14" t="s">
        <v>15</v>
      </c>
      <c r="C1186" s="6" t="s">
        <v>16</v>
      </c>
      <c r="D1186" s="6" t="s">
        <v>16</v>
      </c>
      <c r="E1186" s="14" t="s">
        <v>33</v>
      </c>
      <c r="F1186" s="52">
        <v>16230447</v>
      </c>
      <c r="G1186" s="120">
        <v>45280</v>
      </c>
      <c r="H1186" s="77" t="s">
        <v>1232</v>
      </c>
      <c r="I1186" s="77" t="s">
        <v>2441</v>
      </c>
      <c r="J1186" s="149" t="s">
        <v>1125</v>
      </c>
      <c r="K1186" s="136">
        <v>213248</v>
      </c>
    </row>
    <row r="1187" spans="1:11" s="7" customFormat="1" ht="27">
      <c r="A1187" s="5" t="s">
        <v>2618</v>
      </c>
      <c r="B1187" s="14" t="s">
        <v>15</v>
      </c>
      <c r="C1187" s="6" t="s">
        <v>16</v>
      </c>
      <c r="D1187" s="6" t="s">
        <v>16</v>
      </c>
      <c r="E1187" s="14" t="s">
        <v>33</v>
      </c>
      <c r="F1187" s="52">
        <v>16230448</v>
      </c>
      <c r="G1187" s="120">
        <v>45280</v>
      </c>
      <c r="H1187" s="77" t="s">
        <v>1233</v>
      </c>
      <c r="I1187" s="77" t="s">
        <v>1234</v>
      </c>
      <c r="J1187" s="133" t="s">
        <v>1235</v>
      </c>
      <c r="K1187" s="136">
        <v>143900</v>
      </c>
    </row>
    <row r="1188" spans="1:11" s="7" customFormat="1" ht="27">
      <c r="A1188" s="5" t="s">
        <v>2618</v>
      </c>
      <c r="B1188" s="14" t="s">
        <v>15</v>
      </c>
      <c r="C1188" s="6" t="s">
        <v>16</v>
      </c>
      <c r="D1188" s="6" t="s">
        <v>16</v>
      </c>
      <c r="E1188" s="14" t="s">
        <v>33</v>
      </c>
      <c r="F1188" s="52">
        <v>16230449</v>
      </c>
      <c r="G1188" s="120">
        <v>45281</v>
      </c>
      <c r="H1188" s="77" t="s">
        <v>1236</v>
      </c>
      <c r="I1188" s="77" t="s">
        <v>1173</v>
      </c>
      <c r="J1188" s="133" t="s">
        <v>1174</v>
      </c>
      <c r="K1188" s="136">
        <v>719950</v>
      </c>
    </row>
    <row r="1189" spans="1:11" s="7" customFormat="1" ht="40.5">
      <c r="A1189" s="5" t="s">
        <v>2618</v>
      </c>
      <c r="B1189" s="5" t="s">
        <v>0</v>
      </c>
      <c r="C1189" s="6" t="s">
        <v>16</v>
      </c>
      <c r="D1189" s="6" t="s">
        <v>16</v>
      </c>
      <c r="E1189" s="14" t="s">
        <v>33</v>
      </c>
      <c r="F1189" s="52">
        <v>16230450</v>
      </c>
      <c r="G1189" s="120">
        <v>45286</v>
      </c>
      <c r="H1189" s="77" t="s">
        <v>1237</v>
      </c>
      <c r="I1189" s="77" t="s">
        <v>1188</v>
      </c>
      <c r="J1189" s="133" t="s">
        <v>1189</v>
      </c>
      <c r="K1189" s="136">
        <v>166667</v>
      </c>
    </row>
    <row r="1190" spans="1:11" s="7" customFormat="1" ht="40.5">
      <c r="A1190" s="5" t="s">
        <v>2618</v>
      </c>
      <c r="B1190" s="5" t="s">
        <v>0</v>
      </c>
      <c r="C1190" s="6" t="s">
        <v>16</v>
      </c>
      <c r="D1190" s="6" t="s">
        <v>16</v>
      </c>
      <c r="E1190" s="14" t="s">
        <v>33</v>
      </c>
      <c r="F1190" s="52">
        <v>16230453</v>
      </c>
      <c r="G1190" s="120">
        <v>45287</v>
      </c>
      <c r="H1190" s="77" t="s">
        <v>1238</v>
      </c>
      <c r="I1190" s="77" t="s">
        <v>1185</v>
      </c>
      <c r="J1190" s="133" t="s">
        <v>1186</v>
      </c>
      <c r="K1190" s="136">
        <v>273700</v>
      </c>
    </row>
    <row r="1191" spans="1:11" s="7" customFormat="1" ht="27">
      <c r="A1191" s="5" t="s">
        <v>2618</v>
      </c>
      <c r="B1191" s="14" t="s">
        <v>15</v>
      </c>
      <c r="C1191" s="6" t="s">
        <v>16</v>
      </c>
      <c r="D1191" s="6" t="s">
        <v>16</v>
      </c>
      <c r="E1191" s="14" t="s">
        <v>33</v>
      </c>
      <c r="F1191" s="52">
        <v>16230454</v>
      </c>
      <c r="G1191" s="120">
        <v>45287</v>
      </c>
      <c r="H1191" s="77" t="s">
        <v>1239</v>
      </c>
      <c r="I1191" s="77" t="s">
        <v>1240</v>
      </c>
      <c r="J1191" s="133" t="s">
        <v>1241</v>
      </c>
      <c r="K1191" s="136">
        <v>321300</v>
      </c>
    </row>
    <row r="1192" spans="1:11" s="7" customFormat="1" ht="40.5">
      <c r="A1192" s="5" t="s">
        <v>2618</v>
      </c>
      <c r="B1192" s="5" t="s">
        <v>0</v>
      </c>
      <c r="C1192" s="6" t="s">
        <v>16</v>
      </c>
      <c r="D1192" s="6" t="s">
        <v>16</v>
      </c>
      <c r="E1192" s="14" t="s">
        <v>33</v>
      </c>
      <c r="F1192" s="52">
        <v>16230455</v>
      </c>
      <c r="G1192" s="120">
        <v>45287</v>
      </c>
      <c r="H1192" s="77" t="s">
        <v>1242</v>
      </c>
      <c r="I1192" s="77" t="s">
        <v>1243</v>
      </c>
      <c r="J1192" s="133" t="s">
        <v>732</v>
      </c>
      <c r="K1192" s="136">
        <v>5077404</v>
      </c>
    </row>
    <row r="1193" spans="1:11" s="7" customFormat="1" ht="27">
      <c r="A1193" s="5" t="s">
        <v>2618</v>
      </c>
      <c r="B1193" s="14" t="s">
        <v>15</v>
      </c>
      <c r="C1193" s="6" t="s">
        <v>16</v>
      </c>
      <c r="D1193" s="6" t="s">
        <v>16</v>
      </c>
      <c r="E1193" s="14" t="s">
        <v>33</v>
      </c>
      <c r="F1193" s="52">
        <v>16230456</v>
      </c>
      <c r="G1193" s="120">
        <v>45288</v>
      </c>
      <c r="H1193" s="77" t="s">
        <v>1244</v>
      </c>
      <c r="I1193" s="77" t="s">
        <v>1206</v>
      </c>
      <c r="J1193" s="133" t="s">
        <v>1207</v>
      </c>
      <c r="K1193" s="136">
        <v>3146360</v>
      </c>
    </row>
    <row r="1194" spans="1:11" s="7" customFormat="1" ht="27">
      <c r="A1194" s="5" t="s">
        <v>2618</v>
      </c>
      <c r="B1194" s="14" t="s">
        <v>15</v>
      </c>
      <c r="C1194" s="6" t="s">
        <v>16</v>
      </c>
      <c r="D1194" s="6" t="s">
        <v>16</v>
      </c>
      <c r="E1194" s="14" t="s">
        <v>33</v>
      </c>
      <c r="F1194" s="52">
        <v>16230457</v>
      </c>
      <c r="G1194" s="120">
        <v>45288</v>
      </c>
      <c r="H1194" s="77" t="s">
        <v>1245</v>
      </c>
      <c r="I1194" s="77" t="s">
        <v>1213</v>
      </c>
      <c r="J1194" s="133" t="s">
        <v>1214</v>
      </c>
      <c r="K1194" s="136">
        <v>9115698</v>
      </c>
    </row>
    <row r="1195" spans="1:11" s="7" customFormat="1" ht="27">
      <c r="A1195" s="5" t="s">
        <v>2618</v>
      </c>
      <c r="B1195" s="8" t="s">
        <v>20</v>
      </c>
      <c r="C1195" s="6" t="s">
        <v>16</v>
      </c>
      <c r="D1195" s="6" t="s">
        <v>16</v>
      </c>
      <c r="E1195" s="13" t="s">
        <v>1</v>
      </c>
      <c r="F1195" s="68">
        <v>28250311</v>
      </c>
      <c r="G1195" s="65">
        <v>45262</v>
      </c>
      <c r="H1195" s="73" t="s">
        <v>1246</v>
      </c>
      <c r="I1195" s="57" t="s">
        <v>2564</v>
      </c>
      <c r="J1195" s="139" t="s">
        <v>285</v>
      </c>
      <c r="K1195" s="176">
        <v>2233516</v>
      </c>
    </row>
    <row r="1196" spans="1:11" s="7" customFormat="1" ht="27">
      <c r="A1196" s="5" t="s">
        <v>2618</v>
      </c>
      <c r="B1196" s="8" t="s">
        <v>20</v>
      </c>
      <c r="C1196" s="6" t="s">
        <v>16</v>
      </c>
      <c r="D1196" s="6" t="s">
        <v>16</v>
      </c>
      <c r="E1196" s="13" t="s">
        <v>2</v>
      </c>
      <c r="F1196" s="68">
        <v>312929997</v>
      </c>
      <c r="G1196" s="127">
        <v>45272</v>
      </c>
      <c r="H1196" s="73" t="s">
        <v>1247</v>
      </c>
      <c r="I1196" s="57" t="s">
        <v>2564</v>
      </c>
      <c r="J1196" s="139" t="s">
        <v>285</v>
      </c>
      <c r="K1196" s="176">
        <v>421466</v>
      </c>
    </row>
    <row r="1197" spans="1:11" s="7" customFormat="1" ht="27">
      <c r="A1197" s="5" t="s">
        <v>2618</v>
      </c>
      <c r="B1197" s="8" t="s">
        <v>20</v>
      </c>
      <c r="C1197" s="6" t="s">
        <v>16</v>
      </c>
      <c r="D1197" s="6" t="s">
        <v>16</v>
      </c>
      <c r="E1197" s="13" t="s">
        <v>2</v>
      </c>
      <c r="F1197" s="68">
        <v>312928027</v>
      </c>
      <c r="G1197" s="127">
        <v>45272</v>
      </c>
      <c r="H1197" s="73" t="s">
        <v>1248</v>
      </c>
      <c r="I1197" s="57" t="s">
        <v>2564</v>
      </c>
      <c r="J1197" s="139" t="s">
        <v>285</v>
      </c>
      <c r="K1197" s="176">
        <v>244045</v>
      </c>
    </row>
    <row r="1198" spans="1:11" s="7" customFormat="1" ht="27">
      <c r="A1198" s="5" t="s">
        <v>2618</v>
      </c>
      <c r="B1198" s="8" t="s">
        <v>20</v>
      </c>
      <c r="C1198" s="6" t="s">
        <v>16</v>
      </c>
      <c r="D1198" s="6" t="s">
        <v>16</v>
      </c>
      <c r="E1198" s="13" t="s">
        <v>1</v>
      </c>
      <c r="F1198" s="68">
        <v>29326553</v>
      </c>
      <c r="G1198" s="127">
        <v>45272</v>
      </c>
      <c r="H1198" s="73" t="s">
        <v>1249</v>
      </c>
      <c r="I1198" s="57" t="s">
        <v>2564</v>
      </c>
      <c r="J1198" s="139" t="s">
        <v>285</v>
      </c>
      <c r="K1198" s="176">
        <v>209122</v>
      </c>
    </row>
    <row r="1199" spans="1:11" s="7" customFormat="1" ht="27">
      <c r="A1199" s="5" t="s">
        <v>2618</v>
      </c>
      <c r="B1199" s="8" t="s">
        <v>20</v>
      </c>
      <c r="C1199" s="6" t="s">
        <v>16</v>
      </c>
      <c r="D1199" s="6" t="s">
        <v>16</v>
      </c>
      <c r="E1199" s="13" t="s">
        <v>1</v>
      </c>
      <c r="F1199" s="68">
        <v>29259906</v>
      </c>
      <c r="G1199" s="127">
        <v>45261</v>
      </c>
      <c r="H1199" s="73" t="s">
        <v>1250</v>
      </c>
      <c r="I1199" s="57" t="s">
        <v>2564</v>
      </c>
      <c r="J1199" s="139" t="s">
        <v>285</v>
      </c>
      <c r="K1199" s="176">
        <v>5203245</v>
      </c>
    </row>
    <row r="1200" spans="1:11" s="7" customFormat="1" ht="27">
      <c r="A1200" s="5" t="s">
        <v>2618</v>
      </c>
      <c r="B1200" s="8" t="s">
        <v>20</v>
      </c>
      <c r="C1200" s="6" t="s">
        <v>16</v>
      </c>
      <c r="D1200" s="6" t="s">
        <v>16</v>
      </c>
      <c r="E1200" s="13" t="s">
        <v>2</v>
      </c>
      <c r="F1200" s="68">
        <v>387748997</v>
      </c>
      <c r="G1200" s="65">
        <v>45262</v>
      </c>
      <c r="H1200" s="73" t="s">
        <v>1251</v>
      </c>
      <c r="I1200" s="142" t="s">
        <v>817</v>
      </c>
      <c r="J1200" s="152" t="s">
        <v>398</v>
      </c>
      <c r="K1200" s="176">
        <v>584600</v>
      </c>
    </row>
    <row r="1201" spans="1:11" s="7" customFormat="1" ht="27">
      <c r="A1201" s="5" t="s">
        <v>2618</v>
      </c>
      <c r="B1201" s="8" t="s">
        <v>20</v>
      </c>
      <c r="C1201" s="6" t="s">
        <v>16</v>
      </c>
      <c r="D1201" s="6" t="s">
        <v>16</v>
      </c>
      <c r="E1201" s="13" t="s">
        <v>2</v>
      </c>
      <c r="F1201" s="68">
        <v>388192678</v>
      </c>
      <c r="G1201" s="127">
        <v>45264</v>
      </c>
      <c r="H1201" s="73" t="s">
        <v>1252</v>
      </c>
      <c r="I1201" s="142" t="s">
        <v>817</v>
      </c>
      <c r="J1201" s="152" t="s">
        <v>398</v>
      </c>
      <c r="K1201" s="176">
        <v>3200</v>
      </c>
    </row>
    <row r="1202" spans="1:11" s="7" customFormat="1" ht="27">
      <c r="A1202" s="5" t="s">
        <v>2618</v>
      </c>
      <c r="B1202" s="8" t="s">
        <v>20</v>
      </c>
      <c r="C1202" s="6" t="s">
        <v>16</v>
      </c>
      <c r="D1202" s="6" t="s">
        <v>16</v>
      </c>
      <c r="E1202" s="13" t="s">
        <v>2</v>
      </c>
      <c r="F1202" s="68">
        <v>388192677</v>
      </c>
      <c r="G1202" s="127">
        <v>45264</v>
      </c>
      <c r="H1202" s="73" t="s">
        <v>1253</v>
      </c>
      <c r="I1202" s="142" t="s">
        <v>817</v>
      </c>
      <c r="J1202" s="152" t="s">
        <v>398</v>
      </c>
      <c r="K1202" s="176">
        <v>8400</v>
      </c>
    </row>
    <row r="1203" spans="1:11" s="7" customFormat="1" ht="27">
      <c r="A1203" s="5" t="s">
        <v>2618</v>
      </c>
      <c r="B1203" s="8" t="s">
        <v>20</v>
      </c>
      <c r="C1203" s="6" t="s">
        <v>16</v>
      </c>
      <c r="D1203" s="6" t="s">
        <v>16</v>
      </c>
      <c r="E1203" s="13" t="s">
        <v>1</v>
      </c>
      <c r="F1203" s="68">
        <v>20885641</v>
      </c>
      <c r="G1203" s="127">
        <v>45288</v>
      </c>
      <c r="H1203" s="73" t="s">
        <v>1254</v>
      </c>
      <c r="I1203" s="142" t="s">
        <v>817</v>
      </c>
      <c r="J1203" s="152" t="s">
        <v>398</v>
      </c>
      <c r="K1203" s="176">
        <v>1869200</v>
      </c>
    </row>
    <row r="1204" spans="1:11" s="7" customFormat="1" ht="27">
      <c r="A1204" s="5" t="s">
        <v>2618</v>
      </c>
      <c r="B1204" s="8" t="s">
        <v>20</v>
      </c>
      <c r="C1204" s="6" t="s">
        <v>16</v>
      </c>
      <c r="D1204" s="6" t="s">
        <v>16</v>
      </c>
      <c r="E1204" s="13" t="s">
        <v>1</v>
      </c>
      <c r="F1204" s="68">
        <v>20741581</v>
      </c>
      <c r="G1204" s="127">
        <v>45263</v>
      </c>
      <c r="H1204" s="73" t="s">
        <v>1255</v>
      </c>
      <c r="I1204" s="142" t="s">
        <v>817</v>
      </c>
      <c r="J1204" s="152" t="s">
        <v>398</v>
      </c>
      <c r="K1204" s="176">
        <v>376500</v>
      </c>
    </row>
    <row r="1205" spans="1:11" s="7" customFormat="1" ht="27">
      <c r="A1205" s="5" t="s">
        <v>2618</v>
      </c>
      <c r="B1205" s="8" t="s">
        <v>20</v>
      </c>
      <c r="C1205" s="6" t="s">
        <v>16</v>
      </c>
      <c r="D1205" s="6" t="s">
        <v>16</v>
      </c>
      <c r="E1205" s="13" t="s">
        <v>1</v>
      </c>
      <c r="F1205" s="68">
        <v>20739021</v>
      </c>
      <c r="G1205" s="127">
        <v>45263</v>
      </c>
      <c r="H1205" s="73" t="s">
        <v>1256</v>
      </c>
      <c r="I1205" s="142" t="s">
        <v>817</v>
      </c>
      <c r="J1205" s="152" t="s">
        <v>398</v>
      </c>
      <c r="K1205" s="176">
        <v>1878200</v>
      </c>
    </row>
    <row r="1206" spans="1:11" s="7" customFormat="1" ht="27">
      <c r="A1206" s="5" t="s">
        <v>2618</v>
      </c>
      <c r="B1206" s="8" t="s">
        <v>20</v>
      </c>
      <c r="C1206" s="6" t="s">
        <v>16</v>
      </c>
      <c r="D1206" s="6" t="s">
        <v>16</v>
      </c>
      <c r="E1206" s="13" t="s">
        <v>2</v>
      </c>
      <c r="F1206" s="68">
        <v>387946388</v>
      </c>
      <c r="G1206" s="127">
        <v>45263</v>
      </c>
      <c r="H1206" s="73" t="s">
        <v>1257</v>
      </c>
      <c r="I1206" s="142" t="s">
        <v>817</v>
      </c>
      <c r="J1206" s="152" t="s">
        <v>398</v>
      </c>
      <c r="K1206" s="176">
        <v>53400</v>
      </c>
    </row>
    <row r="1207" spans="1:11" s="7" customFormat="1" ht="27">
      <c r="A1207" s="5" t="s">
        <v>2618</v>
      </c>
      <c r="B1207" s="8" t="s">
        <v>20</v>
      </c>
      <c r="C1207" s="6" t="s">
        <v>16</v>
      </c>
      <c r="D1207" s="6" t="s">
        <v>16</v>
      </c>
      <c r="E1207" s="13" t="s">
        <v>2</v>
      </c>
      <c r="F1207" s="68">
        <v>251309347</v>
      </c>
      <c r="G1207" s="127">
        <v>45261</v>
      </c>
      <c r="H1207" s="73" t="s">
        <v>1258</v>
      </c>
      <c r="I1207" s="141" t="s">
        <v>1142</v>
      </c>
      <c r="J1207" s="150" t="s">
        <v>1143</v>
      </c>
      <c r="K1207" s="176">
        <v>197860</v>
      </c>
    </row>
    <row r="1208" spans="1:11" s="7" customFormat="1" ht="27">
      <c r="A1208" s="5" t="s">
        <v>2618</v>
      </c>
      <c r="B1208" s="8" t="s">
        <v>20</v>
      </c>
      <c r="C1208" s="6" t="s">
        <v>16</v>
      </c>
      <c r="D1208" s="6" t="s">
        <v>16</v>
      </c>
      <c r="E1208" s="13" t="s">
        <v>2</v>
      </c>
      <c r="F1208" s="68">
        <v>252348391</v>
      </c>
      <c r="G1208" s="127">
        <v>45274</v>
      </c>
      <c r="H1208" s="73" t="s">
        <v>1259</v>
      </c>
      <c r="I1208" s="141" t="s">
        <v>1142</v>
      </c>
      <c r="J1208" s="150" t="s">
        <v>1143</v>
      </c>
      <c r="K1208" s="176">
        <v>133770</v>
      </c>
    </row>
    <row r="1209" spans="1:11" s="7" customFormat="1" ht="27">
      <c r="A1209" s="5" t="s">
        <v>2618</v>
      </c>
      <c r="B1209" s="8" t="s">
        <v>20</v>
      </c>
      <c r="C1209" s="6" t="s">
        <v>16</v>
      </c>
      <c r="D1209" s="6" t="s">
        <v>16</v>
      </c>
      <c r="E1209" s="13" t="s">
        <v>2</v>
      </c>
      <c r="F1209" s="68">
        <v>252392991</v>
      </c>
      <c r="G1209" s="127">
        <v>45275</v>
      </c>
      <c r="H1209" s="73" t="s">
        <v>1260</v>
      </c>
      <c r="I1209" s="141" t="s">
        <v>1142</v>
      </c>
      <c r="J1209" s="150" t="s">
        <v>1143</v>
      </c>
      <c r="K1209" s="176">
        <v>29780</v>
      </c>
    </row>
    <row r="1210" spans="1:11" s="7" customFormat="1" ht="27">
      <c r="A1210" s="5" t="s">
        <v>2618</v>
      </c>
      <c r="B1210" s="8" t="s">
        <v>20</v>
      </c>
      <c r="C1210" s="6" t="s">
        <v>16</v>
      </c>
      <c r="D1210" s="6" t="s">
        <v>16</v>
      </c>
      <c r="E1210" s="13" t="s">
        <v>2</v>
      </c>
      <c r="F1210" s="68">
        <v>252671700</v>
      </c>
      <c r="G1210" s="127">
        <v>45280</v>
      </c>
      <c r="H1210" s="73" t="s">
        <v>1261</v>
      </c>
      <c r="I1210" s="141" t="s">
        <v>1142</v>
      </c>
      <c r="J1210" s="150" t="s">
        <v>1143</v>
      </c>
      <c r="K1210" s="176">
        <v>45370</v>
      </c>
    </row>
    <row r="1211" spans="1:11" s="7" customFormat="1" ht="27">
      <c r="A1211" s="5" t="s">
        <v>2618</v>
      </c>
      <c r="B1211" s="8" t="s">
        <v>20</v>
      </c>
      <c r="C1211" s="6" t="s">
        <v>16</v>
      </c>
      <c r="D1211" s="6" t="s">
        <v>16</v>
      </c>
      <c r="E1211" s="13" t="s">
        <v>2</v>
      </c>
      <c r="F1211" s="68">
        <v>252671660</v>
      </c>
      <c r="G1211" s="127">
        <v>45280</v>
      </c>
      <c r="H1211" s="73" t="s">
        <v>1262</v>
      </c>
      <c r="I1211" s="141" t="s">
        <v>1142</v>
      </c>
      <c r="J1211" s="150" t="s">
        <v>1143</v>
      </c>
      <c r="K1211" s="176">
        <v>36460</v>
      </c>
    </row>
    <row r="1212" spans="1:11" s="7" customFormat="1" ht="27">
      <c r="A1212" s="5" t="s">
        <v>2618</v>
      </c>
      <c r="B1212" s="8" t="s">
        <v>20</v>
      </c>
      <c r="C1212" s="6" t="s">
        <v>16</v>
      </c>
      <c r="D1212" s="6" t="s">
        <v>16</v>
      </c>
      <c r="E1212" s="13" t="s">
        <v>1</v>
      </c>
      <c r="F1212" s="68">
        <v>7504221</v>
      </c>
      <c r="G1212" s="127">
        <v>45280</v>
      </c>
      <c r="H1212" s="73" t="s">
        <v>1263</v>
      </c>
      <c r="I1212" s="141" t="s">
        <v>1142</v>
      </c>
      <c r="J1212" s="150" t="s">
        <v>1143</v>
      </c>
      <c r="K1212" s="176">
        <v>57810</v>
      </c>
    </row>
    <row r="1213" spans="1:11" s="7" customFormat="1" ht="27">
      <c r="A1213" s="5" t="s">
        <v>2618</v>
      </c>
      <c r="B1213" s="8" t="s">
        <v>20</v>
      </c>
      <c r="C1213" s="6" t="s">
        <v>16</v>
      </c>
      <c r="D1213" s="6" t="s">
        <v>16</v>
      </c>
      <c r="E1213" s="13" t="s">
        <v>1</v>
      </c>
      <c r="F1213" s="68">
        <v>252582164</v>
      </c>
      <c r="G1213" s="127">
        <v>45279</v>
      </c>
      <c r="H1213" s="73" t="s">
        <v>1264</v>
      </c>
      <c r="I1213" s="141" t="s">
        <v>1142</v>
      </c>
      <c r="J1213" s="150" t="s">
        <v>1143</v>
      </c>
      <c r="K1213" s="176">
        <v>368270</v>
      </c>
    </row>
    <row r="1214" spans="1:11" s="7" customFormat="1" ht="27">
      <c r="A1214" s="5" t="s">
        <v>2618</v>
      </c>
      <c r="B1214" s="5" t="s">
        <v>0</v>
      </c>
      <c r="C1214" s="6" t="s">
        <v>16</v>
      </c>
      <c r="D1214" s="6" t="s">
        <v>16</v>
      </c>
      <c r="E1214" s="13" t="s">
        <v>1</v>
      </c>
      <c r="F1214" s="68">
        <v>1398</v>
      </c>
      <c r="G1214" s="127">
        <v>45264</v>
      </c>
      <c r="H1214" s="73" t="s">
        <v>1265</v>
      </c>
      <c r="I1214" s="73" t="s">
        <v>1266</v>
      </c>
      <c r="J1214" s="157" t="s">
        <v>1088</v>
      </c>
      <c r="K1214" s="176">
        <v>1696790</v>
      </c>
    </row>
    <row r="1215" spans="1:11" s="7" customFormat="1" ht="27">
      <c r="A1215" s="5" t="s">
        <v>2618</v>
      </c>
      <c r="B1215" s="5" t="s">
        <v>0</v>
      </c>
      <c r="C1215" s="6" t="s">
        <v>16</v>
      </c>
      <c r="D1215" s="6" t="s">
        <v>16</v>
      </c>
      <c r="E1215" s="13" t="s">
        <v>1</v>
      </c>
      <c r="F1215" s="68">
        <v>451</v>
      </c>
      <c r="G1215" s="127">
        <v>45270</v>
      </c>
      <c r="H1215" s="73" t="s">
        <v>1267</v>
      </c>
      <c r="I1215" s="73" t="s">
        <v>1268</v>
      </c>
      <c r="J1215" s="157" t="s">
        <v>1269</v>
      </c>
      <c r="K1215" s="176">
        <v>324870</v>
      </c>
    </row>
    <row r="1216" spans="1:11" s="7" customFormat="1" ht="27">
      <c r="A1216" s="5" t="s">
        <v>2618</v>
      </c>
      <c r="B1216" s="5" t="s">
        <v>0</v>
      </c>
      <c r="C1216" s="6" t="s">
        <v>16</v>
      </c>
      <c r="D1216" s="6" t="s">
        <v>16</v>
      </c>
      <c r="E1216" s="14" t="s">
        <v>21</v>
      </c>
      <c r="F1216" s="68">
        <v>8111223</v>
      </c>
      <c r="G1216" s="127">
        <v>45261</v>
      </c>
      <c r="H1216" s="73" t="s">
        <v>1270</v>
      </c>
      <c r="I1216" s="73" t="s">
        <v>1271</v>
      </c>
      <c r="J1216" s="157" t="s">
        <v>1272</v>
      </c>
      <c r="K1216" s="176">
        <v>3528908</v>
      </c>
    </row>
    <row r="1217" spans="1:11" s="7" customFormat="1" ht="27">
      <c r="A1217" s="5" t="s">
        <v>2618</v>
      </c>
      <c r="B1217" s="5" t="s">
        <v>0</v>
      </c>
      <c r="C1217" s="6" t="s">
        <v>16</v>
      </c>
      <c r="D1217" s="6" t="s">
        <v>16</v>
      </c>
      <c r="E1217" s="14" t="s">
        <v>21</v>
      </c>
      <c r="F1217" s="68">
        <v>23311223</v>
      </c>
      <c r="G1217" s="127">
        <v>45267</v>
      </c>
      <c r="H1217" s="73" t="s">
        <v>1273</v>
      </c>
      <c r="I1217" s="73" t="s">
        <v>1274</v>
      </c>
      <c r="J1217" s="157" t="s">
        <v>1275</v>
      </c>
      <c r="K1217" s="176">
        <v>1551068</v>
      </c>
    </row>
    <row r="1218" spans="1:11" s="7" customFormat="1" ht="27">
      <c r="A1218" s="5" t="s">
        <v>2618</v>
      </c>
      <c r="B1218" s="5" t="s">
        <v>0</v>
      </c>
      <c r="C1218" s="6" t="s">
        <v>16</v>
      </c>
      <c r="D1218" s="6" t="s">
        <v>16</v>
      </c>
      <c r="E1218" s="13" t="s">
        <v>1</v>
      </c>
      <c r="F1218" s="68">
        <v>3691</v>
      </c>
      <c r="G1218" s="65">
        <v>45262</v>
      </c>
      <c r="H1218" s="73" t="s">
        <v>1276</v>
      </c>
      <c r="I1218" s="73" t="s">
        <v>1277</v>
      </c>
      <c r="J1218" s="157" t="s">
        <v>1278</v>
      </c>
      <c r="K1218" s="176">
        <v>35307623</v>
      </c>
    </row>
    <row r="1219" spans="1:11" s="7" customFormat="1" ht="27">
      <c r="A1219" s="5" t="s">
        <v>2618</v>
      </c>
      <c r="B1219" s="5" t="s">
        <v>0</v>
      </c>
      <c r="C1219" s="6" t="s">
        <v>16</v>
      </c>
      <c r="D1219" s="6" t="s">
        <v>16</v>
      </c>
      <c r="E1219" s="13" t="s">
        <v>1</v>
      </c>
      <c r="F1219" s="68">
        <v>10865</v>
      </c>
      <c r="G1219" s="127">
        <v>45261</v>
      </c>
      <c r="H1219" s="73" t="s">
        <v>1279</v>
      </c>
      <c r="I1219" s="73" t="s">
        <v>1280</v>
      </c>
      <c r="J1219" s="157" t="s">
        <v>1281</v>
      </c>
      <c r="K1219" s="176">
        <v>22133672</v>
      </c>
    </row>
    <row r="1220" spans="1:11" s="7" customFormat="1" ht="27">
      <c r="A1220" s="5" t="s">
        <v>2618</v>
      </c>
      <c r="B1220" s="5" t="s">
        <v>0</v>
      </c>
      <c r="C1220" s="6" t="s">
        <v>16</v>
      </c>
      <c r="D1220" s="6" t="s">
        <v>16</v>
      </c>
      <c r="E1220" s="13" t="s">
        <v>1</v>
      </c>
      <c r="F1220" s="68">
        <v>17761</v>
      </c>
      <c r="G1220" s="127">
        <v>45289</v>
      </c>
      <c r="H1220" s="73" t="s">
        <v>1282</v>
      </c>
      <c r="I1220" s="73" t="s">
        <v>1283</v>
      </c>
      <c r="J1220" s="157" t="s">
        <v>1284</v>
      </c>
      <c r="K1220" s="176">
        <v>23903779</v>
      </c>
    </row>
    <row r="1221" spans="1:11" s="7" customFormat="1" ht="27">
      <c r="A1221" s="5" t="s">
        <v>2618</v>
      </c>
      <c r="B1221" s="5" t="s">
        <v>0</v>
      </c>
      <c r="C1221" s="6" t="s">
        <v>16</v>
      </c>
      <c r="D1221" s="6" t="s">
        <v>16</v>
      </c>
      <c r="E1221" s="13" t="s">
        <v>1</v>
      </c>
      <c r="F1221" s="68">
        <v>9468</v>
      </c>
      <c r="G1221" s="127">
        <v>45289</v>
      </c>
      <c r="H1221" s="73" t="s">
        <v>1285</v>
      </c>
      <c r="I1221" s="73" t="s">
        <v>1283</v>
      </c>
      <c r="J1221" s="157" t="s">
        <v>1284</v>
      </c>
      <c r="K1221" s="176">
        <v>639953</v>
      </c>
    </row>
    <row r="1222" spans="1:11" s="7" customFormat="1" ht="40.5">
      <c r="A1222" s="9" t="s">
        <v>18</v>
      </c>
      <c r="B1222" s="105" t="s">
        <v>22</v>
      </c>
      <c r="C1222" s="106" t="s">
        <v>2257</v>
      </c>
      <c r="D1222" s="54">
        <v>45159</v>
      </c>
      <c r="E1222" s="14" t="s">
        <v>33</v>
      </c>
      <c r="F1222" s="107">
        <v>17231063</v>
      </c>
      <c r="G1222" s="108">
        <v>1122023</v>
      </c>
      <c r="H1222" s="77" t="s">
        <v>2258</v>
      </c>
      <c r="I1222" s="77" t="s">
        <v>2259</v>
      </c>
      <c r="J1222" s="149" t="s">
        <v>2260</v>
      </c>
      <c r="K1222" s="136">
        <v>144000</v>
      </c>
    </row>
    <row r="1223" spans="1:11" s="7" customFormat="1" ht="27">
      <c r="A1223" s="9" t="s">
        <v>18</v>
      </c>
      <c r="B1223" s="5" t="s">
        <v>17</v>
      </c>
      <c r="C1223" s="106" t="s">
        <v>2261</v>
      </c>
      <c r="D1223" s="54">
        <v>45259</v>
      </c>
      <c r="E1223" s="14" t="s">
        <v>33</v>
      </c>
      <c r="F1223" s="107">
        <v>17231064</v>
      </c>
      <c r="G1223" s="108">
        <v>1122023</v>
      </c>
      <c r="H1223" s="77" t="s">
        <v>2262</v>
      </c>
      <c r="I1223" s="77" t="s">
        <v>2263</v>
      </c>
      <c r="J1223" s="149" t="s">
        <v>2264</v>
      </c>
      <c r="K1223" s="136">
        <v>24544487</v>
      </c>
    </row>
    <row r="1224" spans="1:11" s="7" customFormat="1" ht="27">
      <c r="A1224" s="9" t="s">
        <v>18</v>
      </c>
      <c r="B1224" s="14" t="s">
        <v>15</v>
      </c>
      <c r="C1224" s="6" t="s">
        <v>16</v>
      </c>
      <c r="D1224" s="6" t="s">
        <v>16</v>
      </c>
      <c r="E1224" s="14" t="s">
        <v>33</v>
      </c>
      <c r="F1224" s="107">
        <v>17231065</v>
      </c>
      <c r="G1224" s="108">
        <v>1122023</v>
      </c>
      <c r="H1224" s="77" t="s">
        <v>2265</v>
      </c>
      <c r="I1224" s="77" t="s">
        <v>2266</v>
      </c>
      <c r="J1224" s="149" t="s">
        <v>1834</v>
      </c>
      <c r="K1224" s="136">
        <v>1627920</v>
      </c>
    </row>
    <row r="1225" spans="1:11" s="7" customFormat="1" ht="40.5">
      <c r="A1225" s="9" t="s">
        <v>18</v>
      </c>
      <c r="B1225" s="5" t="s">
        <v>3</v>
      </c>
      <c r="C1225" s="122" t="s">
        <v>586</v>
      </c>
      <c r="D1225" s="123">
        <v>44204</v>
      </c>
      <c r="E1225" s="14" t="s">
        <v>33</v>
      </c>
      <c r="F1225" s="107">
        <v>17231066</v>
      </c>
      <c r="G1225" s="108">
        <v>4122023</v>
      </c>
      <c r="H1225" s="109" t="s">
        <v>2267</v>
      </c>
      <c r="I1225" s="14" t="s">
        <v>34</v>
      </c>
      <c r="J1225" s="58" t="s">
        <v>35</v>
      </c>
      <c r="K1225" s="136">
        <v>310548</v>
      </c>
    </row>
    <row r="1226" spans="1:11" s="7" customFormat="1" ht="40.5">
      <c r="A1226" s="9" t="s">
        <v>18</v>
      </c>
      <c r="B1226" s="5" t="s">
        <v>3</v>
      </c>
      <c r="C1226" s="122" t="s">
        <v>586</v>
      </c>
      <c r="D1226" s="123">
        <v>44204</v>
      </c>
      <c r="E1226" s="14" t="s">
        <v>33</v>
      </c>
      <c r="F1226" s="107">
        <v>17231067</v>
      </c>
      <c r="G1226" s="108">
        <v>4122023</v>
      </c>
      <c r="H1226" s="109" t="s">
        <v>2268</v>
      </c>
      <c r="I1226" s="14" t="s">
        <v>34</v>
      </c>
      <c r="J1226" s="58" t="s">
        <v>35</v>
      </c>
      <c r="K1226" s="136">
        <v>356528</v>
      </c>
    </row>
    <row r="1227" spans="1:11" s="7" customFormat="1" ht="40.5">
      <c r="A1227" s="9" t="s">
        <v>18</v>
      </c>
      <c r="B1227" s="5" t="s">
        <v>3</v>
      </c>
      <c r="C1227" s="122" t="s">
        <v>586</v>
      </c>
      <c r="D1227" s="123">
        <v>44204</v>
      </c>
      <c r="E1227" s="14" t="s">
        <v>33</v>
      </c>
      <c r="F1227" s="107">
        <v>17231068</v>
      </c>
      <c r="G1227" s="108">
        <v>4122023</v>
      </c>
      <c r="H1227" s="109" t="s">
        <v>2269</v>
      </c>
      <c r="I1227" s="14" t="s">
        <v>34</v>
      </c>
      <c r="J1227" s="58" t="s">
        <v>35</v>
      </c>
      <c r="K1227" s="136">
        <v>356528</v>
      </c>
    </row>
    <row r="1228" spans="1:11" s="7" customFormat="1" ht="40.5">
      <c r="A1228" s="9" t="s">
        <v>18</v>
      </c>
      <c r="B1228" s="5" t="s">
        <v>3</v>
      </c>
      <c r="C1228" s="122" t="s">
        <v>586</v>
      </c>
      <c r="D1228" s="123">
        <v>44204</v>
      </c>
      <c r="E1228" s="14" t="s">
        <v>33</v>
      </c>
      <c r="F1228" s="107">
        <v>17231069</v>
      </c>
      <c r="G1228" s="108">
        <v>5122023</v>
      </c>
      <c r="H1228" s="109" t="s">
        <v>2270</v>
      </c>
      <c r="I1228" s="14" t="s">
        <v>34</v>
      </c>
      <c r="J1228" s="58" t="s">
        <v>35</v>
      </c>
      <c r="K1228" s="136">
        <v>1519285.3</v>
      </c>
    </row>
    <row r="1229" spans="1:11" s="7" customFormat="1" ht="40.5">
      <c r="A1229" s="9" t="s">
        <v>18</v>
      </c>
      <c r="B1229" s="5" t="s">
        <v>0</v>
      </c>
      <c r="C1229" s="6" t="s">
        <v>16</v>
      </c>
      <c r="D1229" s="6" t="s">
        <v>16</v>
      </c>
      <c r="E1229" s="14" t="s">
        <v>33</v>
      </c>
      <c r="F1229" s="107">
        <v>17231070</v>
      </c>
      <c r="G1229" s="108">
        <v>5122023</v>
      </c>
      <c r="H1229" s="77" t="s">
        <v>2271</v>
      </c>
      <c r="I1229" s="77" t="s">
        <v>2272</v>
      </c>
      <c r="J1229" s="149" t="s">
        <v>2273</v>
      </c>
      <c r="K1229" s="136">
        <v>2672704</v>
      </c>
    </row>
    <row r="1230" spans="1:11" s="7" customFormat="1" ht="13.5">
      <c r="A1230" s="9" t="s">
        <v>18</v>
      </c>
      <c r="B1230" s="14" t="s">
        <v>15</v>
      </c>
      <c r="C1230" s="6" t="s">
        <v>16</v>
      </c>
      <c r="D1230" s="6" t="s">
        <v>16</v>
      </c>
      <c r="E1230" s="14" t="s">
        <v>33</v>
      </c>
      <c r="F1230" s="107">
        <v>17231071</v>
      </c>
      <c r="G1230" s="108">
        <v>6122023</v>
      </c>
      <c r="H1230" s="77" t="s">
        <v>2274</v>
      </c>
      <c r="I1230" s="57" t="s">
        <v>649</v>
      </c>
      <c r="J1230" s="96" t="s">
        <v>650</v>
      </c>
      <c r="K1230" s="136">
        <v>3206098</v>
      </c>
    </row>
    <row r="1231" spans="1:11" s="7" customFormat="1" ht="27">
      <c r="A1231" s="9" t="s">
        <v>18</v>
      </c>
      <c r="B1231" s="5" t="s">
        <v>0</v>
      </c>
      <c r="C1231" s="6" t="s">
        <v>16</v>
      </c>
      <c r="D1231" s="6" t="s">
        <v>16</v>
      </c>
      <c r="E1231" s="14" t="s">
        <v>33</v>
      </c>
      <c r="F1231" s="107">
        <v>17231072</v>
      </c>
      <c r="G1231" s="108">
        <v>6122023</v>
      </c>
      <c r="H1231" s="77" t="s">
        <v>2275</v>
      </c>
      <c r="I1231" s="84" t="s">
        <v>1477</v>
      </c>
      <c r="J1231" s="159" t="s">
        <v>1478</v>
      </c>
      <c r="K1231" s="136">
        <v>178310</v>
      </c>
    </row>
    <row r="1232" spans="1:11" s="7" customFormat="1" ht="27">
      <c r="A1232" s="9" t="s">
        <v>18</v>
      </c>
      <c r="B1232" s="5" t="s">
        <v>3</v>
      </c>
      <c r="C1232" s="122" t="s">
        <v>586</v>
      </c>
      <c r="D1232" s="123">
        <v>44204</v>
      </c>
      <c r="E1232" s="14" t="s">
        <v>33</v>
      </c>
      <c r="F1232" s="107">
        <v>17231073</v>
      </c>
      <c r="G1232" s="108">
        <v>6122023</v>
      </c>
      <c r="H1232" s="109" t="s">
        <v>2276</v>
      </c>
      <c r="I1232" s="14" t="s">
        <v>34</v>
      </c>
      <c r="J1232" s="58" t="s">
        <v>35</v>
      </c>
      <c r="K1232" s="136">
        <v>300292</v>
      </c>
    </row>
    <row r="1233" spans="1:11" s="7" customFormat="1" ht="27">
      <c r="A1233" s="9" t="s">
        <v>18</v>
      </c>
      <c r="B1233" s="5" t="s">
        <v>3</v>
      </c>
      <c r="C1233" s="122" t="s">
        <v>586</v>
      </c>
      <c r="D1233" s="123">
        <v>44204</v>
      </c>
      <c r="E1233" s="14" t="s">
        <v>33</v>
      </c>
      <c r="F1233" s="107">
        <v>17231074</v>
      </c>
      <c r="G1233" s="108">
        <v>6122023</v>
      </c>
      <c r="H1233" s="109" t="s">
        <v>2277</v>
      </c>
      <c r="I1233" s="14" t="s">
        <v>34</v>
      </c>
      <c r="J1233" s="58" t="s">
        <v>35</v>
      </c>
      <c r="K1233" s="136">
        <v>300292</v>
      </c>
    </row>
    <row r="1234" spans="1:11" s="7" customFormat="1" ht="27">
      <c r="A1234" s="9" t="s">
        <v>18</v>
      </c>
      <c r="B1234" s="5" t="s">
        <v>17</v>
      </c>
      <c r="C1234" s="110" t="s">
        <v>2278</v>
      </c>
      <c r="D1234" s="111">
        <v>45265</v>
      </c>
      <c r="E1234" s="14" t="s">
        <v>33</v>
      </c>
      <c r="F1234" s="107">
        <v>17231075</v>
      </c>
      <c r="G1234" s="108">
        <v>6122023</v>
      </c>
      <c r="H1234" s="77" t="s">
        <v>2279</v>
      </c>
      <c r="I1234" s="77" t="s">
        <v>2280</v>
      </c>
      <c r="J1234" s="149" t="s">
        <v>2281</v>
      </c>
      <c r="K1234" s="136">
        <v>1001742</v>
      </c>
    </row>
    <row r="1235" spans="1:11" s="7" customFormat="1" ht="40.5">
      <c r="A1235" s="9" t="s">
        <v>18</v>
      </c>
      <c r="B1235" s="5" t="s">
        <v>0</v>
      </c>
      <c r="C1235" s="6" t="s">
        <v>16</v>
      </c>
      <c r="D1235" s="6" t="s">
        <v>16</v>
      </c>
      <c r="E1235" s="14" t="s">
        <v>33</v>
      </c>
      <c r="F1235" s="107">
        <v>17231076</v>
      </c>
      <c r="G1235" s="108">
        <v>6122023</v>
      </c>
      <c r="H1235" s="77" t="s">
        <v>2282</v>
      </c>
      <c r="I1235" s="77" t="s">
        <v>2283</v>
      </c>
      <c r="J1235" s="149" t="s">
        <v>2284</v>
      </c>
      <c r="K1235" s="136">
        <v>170000</v>
      </c>
    </row>
    <row r="1236" spans="1:11" s="7" customFormat="1" ht="27">
      <c r="A1236" s="9" t="s">
        <v>18</v>
      </c>
      <c r="B1236" s="105" t="s">
        <v>22</v>
      </c>
      <c r="C1236" s="106" t="s">
        <v>2257</v>
      </c>
      <c r="D1236" s="54">
        <v>45159</v>
      </c>
      <c r="E1236" s="14" t="s">
        <v>33</v>
      </c>
      <c r="F1236" s="107">
        <v>17231077</v>
      </c>
      <c r="G1236" s="108">
        <v>6122023</v>
      </c>
      <c r="H1236" s="77" t="s">
        <v>2285</v>
      </c>
      <c r="I1236" s="77" t="s">
        <v>2259</v>
      </c>
      <c r="J1236" s="149" t="s">
        <v>2260</v>
      </c>
      <c r="K1236" s="136">
        <v>324000</v>
      </c>
    </row>
    <row r="1237" spans="1:11" s="7" customFormat="1" ht="27">
      <c r="A1237" s="9" t="s">
        <v>18</v>
      </c>
      <c r="B1237" s="5" t="s">
        <v>3</v>
      </c>
      <c r="C1237" s="122" t="s">
        <v>586</v>
      </c>
      <c r="D1237" s="123">
        <v>44204</v>
      </c>
      <c r="E1237" s="14" t="s">
        <v>33</v>
      </c>
      <c r="F1237" s="107">
        <v>17231078</v>
      </c>
      <c r="G1237" s="108">
        <v>6122023</v>
      </c>
      <c r="H1237" s="109" t="s">
        <v>2286</v>
      </c>
      <c r="I1237" s="14" t="s">
        <v>34</v>
      </c>
      <c r="J1237" s="58" t="s">
        <v>35</v>
      </c>
      <c r="K1237" s="136">
        <v>154196</v>
      </c>
    </row>
    <row r="1238" spans="1:11" s="7" customFormat="1" ht="54">
      <c r="A1238" s="9" t="s">
        <v>18</v>
      </c>
      <c r="B1238" s="5" t="s">
        <v>0</v>
      </c>
      <c r="C1238" s="6" t="s">
        <v>16</v>
      </c>
      <c r="D1238" s="6" t="s">
        <v>16</v>
      </c>
      <c r="E1238" s="14" t="s">
        <v>33</v>
      </c>
      <c r="F1238" s="112">
        <v>17231079</v>
      </c>
      <c r="G1238" s="108">
        <v>7122023</v>
      </c>
      <c r="H1238" s="77" t="s">
        <v>2609</v>
      </c>
      <c r="I1238" s="77" t="s">
        <v>2287</v>
      </c>
      <c r="J1238" s="149" t="s">
        <v>2288</v>
      </c>
      <c r="K1238" s="136">
        <v>509419.96</v>
      </c>
    </row>
    <row r="1239" spans="1:11" s="7" customFormat="1" ht="40.5">
      <c r="A1239" s="9" t="s">
        <v>18</v>
      </c>
      <c r="B1239" s="105" t="s">
        <v>22</v>
      </c>
      <c r="C1239" s="106" t="s">
        <v>2257</v>
      </c>
      <c r="D1239" s="54">
        <v>45159</v>
      </c>
      <c r="E1239" s="14" t="s">
        <v>33</v>
      </c>
      <c r="F1239" s="107">
        <v>17231080</v>
      </c>
      <c r="G1239" s="108">
        <v>7122023</v>
      </c>
      <c r="H1239" s="77" t="s">
        <v>2289</v>
      </c>
      <c r="I1239" s="77" t="s">
        <v>2259</v>
      </c>
      <c r="J1239" s="149" t="s">
        <v>2260</v>
      </c>
      <c r="K1239" s="136">
        <v>185000</v>
      </c>
    </row>
    <row r="1240" spans="1:11" s="7" customFormat="1" ht="40.5">
      <c r="A1240" s="9" t="s">
        <v>18</v>
      </c>
      <c r="B1240" s="5" t="s">
        <v>3</v>
      </c>
      <c r="C1240" s="122" t="s">
        <v>586</v>
      </c>
      <c r="D1240" s="123">
        <v>44204</v>
      </c>
      <c r="E1240" s="14" t="s">
        <v>33</v>
      </c>
      <c r="F1240" s="107">
        <v>17231081</v>
      </c>
      <c r="G1240" s="108">
        <v>7122023</v>
      </c>
      <c r="H1240" s="109" t="s">
        <v>2290</v>
      </c>
      <c r="I1240" s="14" t="s">
        <v>34</v>
      </c>
      <c r="J1240" s="58" t="s">
        <v>35</v>
      </c>
      <c r="K1240" s="136">
        <v>453892</v>
      </c>
    </row>
    <row r="1241" spans="1:11" s="7" customFormat="1" ht="40.5">
      <c r="A1241" s="9" t="s">
        <v>18</v>
      </c>
      <c r="B1241" s="5" t="s">
        <v>3</v>
      </c>
      <c r="C1241" s="122" t="s">
        <v>586</v>
      </c>
      <c r="D1241" s="123">
        <v>44204</v>
      </c>
      <c r="E1241" s="14" t="s">
        <v>33</v>
      </c>
      <c r="F1241" s="107">
        <v>17231082</v>
      </c>
      <c r="G1241" s="108">
        <v>7122023</v>
      </c>
      <c r="H1241" s="109" t="s">
        <v>2291</v>
      </c>
      <c r="I1241" s="14" t="s">
        <v>34</v>
      </c>
      <c r="J1241" s="58" t="s">
        <v>35</v>
      </c>
      <c r="K1241" s="136">
        <v>453892</v>
      </c>
    </row>
    <row r="1242" spans="1:11" s="7" customFormat="1" ht="40.5">
      <c r="A1242" s="9" t="s">
        <v>18</v>
      </c>
      <c r="B1242" s="5" t="s">
        <v>3</v>
      </c>
      <c r="C1242" s="122" t="s">
        <v>586</v>
      </c>
      <c r="D1242" s="123">
        <v>44204</v>
      </c>
      <c r="E1242" s="14" t="s">
        <v>33</v>
      </c>
      <c r="F1242" s="107">
        <v>17231083</v>
      </c>
      <c r="G1242" s="108">
        <v>7122023</v>
      </c>
      <c r="H1242" s="109" t="s">
        <v>2292</v>
      </c>
      <c r="I1242" s="14" t="s">
        <v>34</v>
      </c>
      <c r="J1242" s="58" t="s">
        <v>35</v>
      </c>
      <c r="K1242" s="136">
        <v>380945</v>
      </c>
    </row>
    <row r="1243" spans="1:11" s="7" customFormat="1" ht="40.5">
      <c r="A1243" s="9" t="s">
        <v>18</v>
      </c>
      <c r="B1243" s="5" t="s">
        <v>3</v>
      </c>
      <c r="C1243" s="122" t="s">
        <v>586</v>
      </c>
      <c r="D1243" s="123">
        <v>44204</v>
      </c>
      <c r="E1243" s="14" t="s">
        <v>33</v>
      </c>
      <c r="F1243" s="107">
        <v>17231084</v>
      </c>
      <c r="G1243" s="108">
        <v>7122023</v>
      </c>
      <c r="H1243" s="109" t="s">
        <v>2293</v>
      </c>
      <c r="I1243" s="14" t="s">
        <v>34</v>
      </c>
      <c r="J1243" s="58" t="s">
        <v>35</v>
      </c>
      <c r="K1243" s="136">
        <v>453892</v>
      </c>
    </row>
    <row r="1244" spans="1:11" s="7" customFormat="1" ht="13.5">
      <c r="A1244" s="9" t="s">
        <v>18</v>
      </c>
      <c r="B1244" s="14" t="s">
        <v>15</v>
      </c>
      <c r="C1244" s="6" t="s">
        <v>16</v>
      </c>
      <c r="D1244" s="6" t="s">
        <v>16</v>
      </c>
      <c r="E1244" s="14" t="s">
        <v>33</v>
      </c>
      <c r="F1244" s="107">
        <v>17231085</v>
      </c>
      <c r="G1244" s="108">
        <v>7122023</v>
      </c>
      <c r="H1244" s="77" t="s">
        <v>2294</v>
      </c>
      <c r="I1244" s="77" t="s">
        <v>2295</v>
      </c>
      <c r="J1244" s="149" t="s">
        <v>2296</v>
      </c>
      <c r="K1244" s="136">
        <v>2452352</v>
      </c>
    </row>
    <row r="1245" spans="1:11" s="7" customFormat="1" ht="27">
      <c r="A1245" s="9" t="s">
        <v>18</v>
      </c>
      <c r="B1245" s="5" t="s">
        <v>3</v>
      </c>
      <c r="C1245" s="122" t="s">
        <v>586</v>
      </c>
      <c r="D1245" s="123">
        <v>44204</v>
      </c>
      <c r="E1245" s="14" t="s">
        <v>33</v>
      </c>
      <c r="F1245" s="107">
        <v>17231086</v>
      </c>
      <c r="G1245" s="108">
        <v>11122023</v>
      </c>
      <c r="H1245" s="109" t="s">
        <v>2297</v>
      </c>
      <c r="I1245" s="14" t="s">
        <v>34</v>
      </c>
      <c r="J1245" s="58" t="s">
        <v>35</v>
      </c>
      <c r="K1245" s="136">
        <v>162292</v>
      </c>
    </row>
    <row r="1246" spans="1:11" s="7" customFormat="1" ht="27">
      <c r="A1246" s="9" t="s">
        <v>18</v>
      </c>
      <c r="B1246" s="5" t="s">
        <v>3</v>
      </c>
      <c r="C1246" s="122" t="s">
        <v>586</v>
      </c>
      <c r="D1246" s="123">
        <v>44204</v>
      </c>
      <c r="E1246" s="14" t="s">
        <v>33</v>
      </c>
      <c r="F1246" s="107">
        <v>17231087</v>
      </c>
      <c r="G1246" s="108">
        <v>11122023</v>
      </c>
      <c r="H1246" s="109" t="s">
        <v>2298</v>
      </c>
      <c r="I1246" s="14" t="s">
        <v>34</v>
      </c>
      <c r="J1246" s="58" t="s">
        <v>35</v>
      </c>
      <c r="K1246" s="136">
        <v>493292</v>
      </c>
    </row>
    <row r="1247" spans="1:11" s="7" customFormat="1" ht="27">
      <c r="A1247" s="9" t="s">
        <v>18</v>
      </c>
      <c r="B1247" s="5" t="s">
        <v>3</v>
      </c>
      <c r="C1247" s="122" t="s">
        <v>586</v>
      </c>
      <c r="D1247" s="123">
        <v>44204</v>
      </c>
      <c r="E1247" s="14" t="s">
        <v>33</v>
      </c>
      <c r="F1247" s="107">
        <v>17231088</v>
      </c>
      <c r="G1247" s="108">
        <v>11122023</v>
      </c>
      <c r="H1247" s="109" t="s">
        <v>2299</v>
      </c>
      <c r="I1247" s="14" t="s">
        <v>34</v>
      </c>
      <c r="J1247" s="58" t="s">
        <v>35</v>
      </c>
      <c r="K1247" s="136">
        <v>493292</v>
      </c>
    </row>
    <row r="1248" spans="1:11" s="7" customFormat="1" ht="27">
      <c r="A1248" s="9" t="s">
        <v>18</v>
      </c>
      <c r="B1248" s="5" t="s">
        <v>0</v>
      </c>
      <c r="C1248" s="6" t="s">
        <v>16</v>
      </c>
      <c r="D1248" s="6" t="s">
        <v>16</v>
      </c>
      <c r="E1248" s="14" t="s">
        <v>33</v>
      </c>
      <c r="F1248" s="107">
        <v>17231089</v>
      </c>
      <c r="G1248" s="108">
        <v>11122023</v>
      </c>
      <c r="H1248" s="77" t="s">
        <v>2300</v>
      </c>
      <c r="I1248" s="77" t="s">
        <v>2301</v>
      </c>
      <c r="J1248" s="149" t="s">
        <v>2302</v>
      </c>
      <c r="K1248" s="136">
        <v>382491</v>
      </c>
    </row>
    <row r="1249" spans="1:11" s="7" customFormat="1" ht="108">
      <c r="A1249" s="9" t="s">
        <v>18</v>
      </c>
      <c r="B1249" s="14" t="s">
        <v>15</v>
      </c>
      <c r="C1249" s="6" t="s">
        <v>16</v>
      </c>
      <c r="D1249" s="6" t="s">
        <v>16</v>
      </c>
      <c r="E1249" s="14" t="s">
        <v>33</v>
      </c>
      <c r="F1249" s="107">
        <v>17231091</v>
      </c>
      <c r="G1249" s="108">
        <v>12122023</v>
      </c>
      <c r="H1249" s="77" t="s">
        <v>2304</v>
      </c>
      <c r="I1249" s="77" t="s">
        <v>2305</v>
      </c>
      <c r="J1249" s="149" t="s">
        <v>2306</v>
      </c>
      <c r="K1249" s="136">
        <v>2607182</v>
      </c>
    </row>
    <row r="1250" spans="1:11" s="7" customFormat="1" ht="40.5">
      <c r="A1250" s="9" t="s">
        <v>18</v>
      </c>
      <c r="B1250" s="5" t="s">
        <v>3</v>
      </c>
      <c r="C1250" s="106" t="s">
        <v>2307</v>
      </c>
      <c r="D1250" s="108">
        <v>28112023</v>
      </c>
      <c r="E1250" s="14" t="s">
        <v>33</v>
      </c>
      <c r="F1250" s="107">
        <v>17231092</v>
      </c>
      <c r="G1250" s="108">
        <v>12122023</v>
      </c>
      <c r="H1250" s="77" t="s">
        <v>2308</v>
      </c>
      <c r="I1250" s="77" t="s">
        <v>2309</v>
      </c>
      <c r="J1250" s="149" t="s">
        <v>2310</v>
      </c>
      <c r="K1250" s="136">
        <v>1901522</v>
      </c>
    </row>
    <row r="1251" spans="1:11" s="7" customFormat="1" ht="40.5">
      <c r="A1251" s="9" t="s">
        <v>18</v>
      </c>
      <c r="B1251" s="5" t="s">
        <v>3</v>
      </c>
      <c r="C1251" s="122" t="s">
        <v>586</v>
      </c>
      <c r="D1251" s="123">
        <v>44204</v>
      </c>
      <c r="E1251" s="14" t="s">
        <v>33</v>
      </c>
      <c r="F1251" s="107">
        <v>17231093</v>
      </c>
      <c r="G1251" s="108">
        <v>12122023</v>
      </c>
      <c r="H1251" s="109" t="s">
        <v>2311</v>
      </c>
      <c r="I1251" s="14" t="s">
        <v>34</v>
      </c>
      <c r="J1251" s="58" t="s">
        <v>35</v>
      </c>
      <c r="K1251" s="136">
        <v>342038</v>
      </c>
    </row>
    <row r="1252" spans="1:11" s="7" customFormat="1" ht="40.5">
      <c r="A1252" s="9" t="s">
        <v>18</v>
      </c>
      <c r="B1252" s="5" t="s">
        <v>3</v>
      </c>
      <c r="C1252" s="122" t="s">
        <v>586</v>
      </c>
      <c r="D1252" s="123">
        <v>44204</v>
      </c>
      <c r="E1252" s="14" t="s">
        <v>33</v>
      </c>
      <c r="F1252" s="107">
        <v>17231094</v>
      </c>
      <c r="G1252" s="108">
        <v>12122023</v>
      </c>
      <c r="H1252" s="109" t="s">
        <v>2312</v>
      </c>
      <c r="I1252" s="14" t="s">
        <v>34</v>
      </c>
      <c r="J1252" s="58" t="s">
        <v>35</v>
      </c>
      <c r="K1252" s="136">
        <v>342038</v>
      </c>
    </row>
    <row r="1253" spans="1:11" s="7" customFormat="1" ht="40.5">
      <c r="A1253" s="9" t="s">
        <v>18</v>
      </c>
      <c r="B1253" s="5" t="s">
        <v>3</v>
      </c>
      <c r="C1253" s="122" t="s">
        <v>586</v>
      </c>
      <c r="D1253" s="123">
        <v>44204</v>
      </c>
      <c r="E1253" s="14" t="s">
        <v>33</v>
      </c>
      <c r="F1253" s="107">
        <v>17231095</v>
      </c>
      <c r="G1253" s="108">
        <v>12122023</v>
      </c>
      <c r="H1253" s="109" t="s">
        <v>2313</v>
      </c>
      <c r="I1253" s="14" t="s">
        <v>34</v>
      </c>
      <c r="J1253" s="58" t="s">
        <v>35</v>
      </c>
      <c r="K1253" s="136">
        <v>287890</v>
      </c>
    </row>
    <row r="1254" spans="1:11" s="7" customFormat="1" ht="40.5">
      <c r="A1254" s="9" t="s">
        <v>18</v>
      </c>
      <c r="B1254" s="5" t="s">
        <v>3</v>
      </c>
      <c r="C1254" s="122" t="s">
        <v>586</v>
      </c>
      <c r="D1254" s="123">
        <v>44204</v>
      </c>
      <c r="E1254" s="14" t="s">
        <v>33</v>
      </c>
      <c r="F1254" s="107">
        <v>17231096</v>
      </c>
      <c r="G1254" s="108">
        <v>12122023</v>
      </c>
      <c r="H1254" s="109" t="s">
        <v>2314</v>
      </c>
      <c r="I1254" s="14" t="s">
        <v>34</v>
      </c>
      <c r="J1254" s="58" t="s">
        <v>35</v>
      </c>
      <c r="K1254" s="136">
        <v>184820</v>
      </c>
    </row>
    <row r="1255" spans="1:11" s="7" customFormat="1" ht="40.5">
      <c r="A1255" s="9" t="s">
        <v>18</v>
      </c>
      <c r="B1255" s="5" t="s">
        <v>3</v>
      </c>
      <c r="C1255" s="122" t="s">
        <v>586</v>
      </c>
      <c r="D1255" s="123">
        <v>44204</v>
      </c>
      <c r="E1255" s="14" t="s">
        <v>33</v>
      </c>
      <c r="F1255" s="107">
        <v>17231097</v>
      </c>
      <c r="G1255" s="108">
        <v>12122023</v>
      </c>
      <c r="H1255" s="109" t="s">
        <v>2315</v>
      </c>
      <c r="I1255" s="14" t="s">
        <v>34</v>
      </c>
      <c r="J1255" s="58" t="s">
        <v>35</v>
      </c>
      <c r="K1255" s="136">
        <v>184820</v>
      </c>
    </row>
    <row r="1256" spans="1:11" s="7" customFormat="1" ht="40.5">
      <c r="A1256" s="9" t="s">
        <v>18</v>
      </c>
      <c r="B1256" s="14" t="s">
        <v>15</v>
      </c>
      <c r="C1256" s="6" t="s">
        <v>16</v>
      </c>
      <c r="D1256" s="6" t="s">
        <v>16</v>
      </c>
      <c r="E1256" s="14" t="s">
        <v>33</v>
      </c>
      <c r="F1256" s="107">
        <v>17231098</v>
      </c>
      <c r="G1256" s="108">
        <v>12122023</v>
      </c>
      <c r="H1256" s="77" t="s">
        <v>2316</v>
      </c>
      <c r="I1256" s="77" t="s">
        <v>2317</v>
      </c>
      <c r="J1256" s="149" t="s">
        <v>2318</v>
      </c>
      <c r="K1256" s="136">
        <v>2149399</v>
      </c>
    </row>
    <row r="1257" spans="1:11" s="7" customFormat="1" ht="27">
      <c r="A1257" s="9" t="s">
        <v>18</v>
      </c>
      <c r="B1257" s="5" t="s">
        <v>17</v>
      </c>
      <c r="C1257" s="110" t="s">
        <v>2319</v>
      </c>
      <c r="D1257" s="111">
        <v>45036</v>
      </c>
      <c r="E1257" s="14" t="s">
        <v>33</v>
      </c>
      <c r="F1257" s="107">
        <v>17231099</v>
      </c>
      <c r="G1257" s="108">
        <v>12122023</v>
      </c>
      <c r="H1257" s="77" t="s">
        <v>2320</v>
      </c>
      <c r="I1257" s="77" t="s">
        <v>2321</v>
      </c>
      <c r="J1257" s="149" t="s">
        <v>2322</v>
      </c>
      <c r="K1257" s="136">
        <v>8989640</v>
      </c>
    </row>
    <row r="1258" spans="1:11" s="7" customFormat="1" ht="13.5">
      <c r="A1258" s="9" t="s">
        <v>18</v>
      </c>
      <c r="B1258" s="5" t="s">
        <v>17</v>
      </c>
      <c r="C1258" s="110" t="s">
        <v>2319</v>
      </c>
      <c r="D1258" s="111">
        <v>45036</v>
      </c>
      <c r="E1258" s="14" t="s">
        <v>33</v>
      </c>
      <c r="F1258" s="107">
        <v>17231100</v>
      </c>
      <c r="G1258" s="108">
        <v>12122023</v>
      </c>
      <c r="H1258" s="77" t="s">
        <v>2323</v>
      </c>
      <c r="I1258" s="77" t="s">
        <v>2321</v>
      </c>
      <c r="J1258" s="149" t="s">
        <v>2322</v>
      </c>
      <c r="K1258" s="136">
        <v>8561562</v>
      </c>
    </row>
    <row r="1259" spans="1:11" s="7" customFormat="1" ht="27">
      <c r="A1259" s="9" t="s">
        <v>18</v>
      </c>
      <c r="B1259" s="14" t="s">
        <v>15</v>
      </c>
      <c r="C1259" s="6" t="s">
        <v>16</v>
      </c>
      <c r="D1259" s="6" t="s">
        <v>16</v>
      </c>
      <c r="E1259" s="14" t="s">
        <v>33</v>
      </c>
      <c r="F1259" s="107">
        <v>17231101</v>
      </c>
      <c r="G1259" s="108">
        <v>12122023</v>
      </c>
      <c r="H1259" s="77" t="s">
        <v>2324</v>
      </c>
      <c r="I1259" s="77" t="s">
        <v>2325</v>
      </c>
      <c r="J1259" s="149" t="s">
        <v>2326</v>
      </c>
      <c r="K1259" s="136">
        <v>85000</v>
      </c>
    </row>
    <row r="1260" spans="1:11" s="7" customFormat="1" ht="27">
      <c r="A1260" s="9" t="s">
        <v>18</v>
      </c>
      <c r="B1260" s="5" t="s">
        <v>0</v>
      </c>
      <c r="C1260" s="6" t="s">
        <v>16</v>
      </c>
      <c r="D1260" s="6" t="s">
        <v>16</v>
      </c>
      <c r="E1260" s="14" t="s">
        <v>33</v>
      </c>
      <c r="F1260" s="107">
        <v>17231102</v>
      </c>
      <c r="G1260" s="108">
        <v>12122023</v>
      </c>
      <c r="H1260" s="77" t="s">
        <v>2327</v>
      </c>
      <c r="I1260" s="77" t="s">
        <v>2328</v>
      </c>
      <c r="J1260" s="149" t="s">
        <v>2329</v>
      </c>
      <c r="K1260" s="136">
        <v>186300</v>
      </c>
    </row>
    <row r="1261" spans="1:11" s="7" customFormat="1" ht="27">
      <c r="A1261" s="9" t="s">
        <v>18</v>
      </c>
      <c r="B1261" s="5" t="s">
        <v>0</v>
      </c>
      <c r="C1261" s="6" t="s">
        <v>16</v>
      </c>
      <c r="D1261" s="6" t="s">
        <v>16</v>
      </c>
      <c r="E1261" s="14" t="s">
        <v>33</v>
      </c>
      <c r="F1261" s="107">
        <v>17231103</v>
      </c>
      <c r="G1261" s="108">
        <v>12122023</v>
      </c>
      <c r="H1261" s="77" t="s">
        <v>2330</v>
      </c>
      <c r="I1261" s="77" t="s">
        <v>2328</v>
      </c>
      <c r="J1261" s="149" t="s">
        <v>2329</v>
      </c>
      <c r="K1261" s="136">
        <v>28350</v>
      </c>
    </row>
    <row r="1262" spans="1:11" s="7" customFormat="1" ht="27">
      <c r="A1262" s="9" t="s">
        <v>18</v>
      </c>
      <c r="B1262" s="5" t="s">
        <v>0</v>
      </c>
      <c r="C1262" s="6" t="s">
        <v>16</v>
      </c>
      <c r="D1262" s="6" t="s">
        <v>16</v>
      </c>
      <c r="E1262" s="14" t="s">
        <v>33</v>
      </c>
      <c r="F1262" s="107">
        <v>17231104</v>
      </c>
      <c r="G1262" s="108">
        <v>12122023</v>
      </c>
      <c r="H1262" s="77" t="s">
        <v>2331</v>
      </c>
      <c r="I1262" s="77" t="s">
        <v>2332</v>
      </c>
      <c r="J1262" s="149" t="s">
        <v>2333</v>
      </c>
      <c r="K1262" s="136">
        <v>59120</v>
      </c>
    </row>
    <row r="1263" spans="1:11" s="7" customFormat="1" ht="27">
      <c r="A1263" s="9" t="s">
        <v>18</v>
      </c>
      <c r="B1263" s="5" t="s">
        <v>0</v>
      </c>
      <c r="C1263" s="6" t="s">
        <v>16</v>
      </c>
      <c r="D1263" s="6" t="s">
        <v>16</v>
      </c>
      <c r="E1263" s="14" t="s">
        <v>33</v>
      </c>
      <c r="F1263" s="107">
        <v>17231105</v>
      </c>
      <c r="G1263" s="108">
        <v>12122023</v>
      </c>
      <c r="H1263" s="77" t="s">
        <v>2334</v>
      </c>
      <c r="I1263" s="77" t="s">
        <v>2335</v>
      </c>
      <c r="J1263" s="149" t="s">
        <v>2336</v>
      </c>
      <c r="K1263" s="136">
        <v>85874</v>
      </c>
    </row>
    <row r="1264" spans="1:11" s="7" customFormat="1" ht="27">
      <c r="A1264" s="9" t="s">
        <v>18</v>
      </c>
      <c r="B1264" s="5" t="s">
        <v>0</v>
      </c>
      <c r="C1264" s="6" t="s">
        <v>16</v>
      </c>
      <c r="D1264" s="6" t="s">
        <v>16</v>
      </c>
      <c r="E1264" s="14" t="s">
        <v>33</v>
      </c>
      <c r="F1264" s="107">
        <v>17231106</v>
      </c>
      <c r="G1264" s="108">
        <v>12122023</v>
      </c>
      <c r="H1264" s="77" t="s">
        <v>2337</v>
      </c>
      <c r="I1264" s="77" t="s">
        <v>2335</v>
      </c>
      <c r="J1264" s="149" t="s">
        <v>2336</v>
      </c>
      <c r="K1264" s="136">
        <v>527499</v>
      </c>
    </row>
    <row r="1265" spans="1:11" s="7" customFormat="1" ht="27">
      <c r="A1265" s="9" t="s">
        <v>18</v>
      </c>
      <c r="B1265" s="5" t="s">
        <v>0</v>
      </c>
      <c r="C1265" s="6" t="s">
        <v>16</v>
      </c>
      <c r="D1265" s="6" t="s">
        <v>16</v>
      </c>
      <c r="E1265" s="14" t="s">
        <v>33</v>
      </c>
      <c r="F1265" s="107">
        <v>17231108</v>
      </c>
      <c r="G1265" s="108">
        <v>12122023</v>
      </c>
      <c r="H1265" s="77" t="s">
        <v>2338</v>
      </c>
      <c r="I1265" s="77" t="s">
        <v>2328</v>
      </c>
      <c r="J1265" s="149" t="s">
        <v>2329</v>
      </c>
      <c r="K1265" s="136">
        <v>55323</v>
      </c>
    </row>
    <row r="1266" spans="1:11" s="7" customFormat="1" ht="27">
      <c r="A1266" s="9" t="s">
        <v>18</v>
      </c>
      <c r="B1266" s="5" t="s">
        <v>0</v>
      </c>
      <c r="C1266" s="6" t="s">
        <v>16</v>
      </c>
      <c r="D1266" s="6" t="s">
        <v>16</v>
      </c>
      <c r="E1266" s="14" t="s">
        <v>33</v>
      </c>
      <c r="F1266" s="107">
        <v>17231109</v>
      </c>
      <c r="G1266" s="108">
        <v>12122023</v>
      </c>
      <c r="H1266" s="77" t="s">
        <v>2339</v>
      </c>
      <c r="I1266" s="77" t="s">
        <v>2272</v>
      </c>
      <c r="J1266" s="149" t="s">
        <v>2273</v>
      </c>
      <c r="K1266" s="136">
        <v>5494468</v>
      </c>
    </row>
    <row r="1267" spans="1:11" s="7" customFormat="1" ht="40.5">
      <c r="A1267" s="9" t="s">
        <v>18</v>
      </c>
      <c r="B1267" s="5" t="s">
        <v>3</v>
      </c>
      <c r="C1267" s="122" t="s">
        <v>586</v>
      </c>
      <c r="D1267" s="123">
        <v>44204</v>
      </c>
      <c r="E1267" s="14" t="s">
        <v>33</v>
      </c>
      <c r="F1267" s="107">
        <v>17231110</v>
      </c>
      <c r="G1267" s="108">
        <v>13122023</v>
      </c>
      <c r="H1267" s="109" t="s">
        <v>2340</v>
      </c>
      <c r="I1267" s="14" t="s">
        <v>34</v>
      </c>
      <c r="J1267" s="58" t="s">
        <v>35</v>
      </c>
      <c r="K1267" s="136">
        <v>724289</v>
      </c>
    </row>
    <row r="1268" spans="1:11" s="7" customFormat="1" ht="27">
      <c r="A1268" s="9" t="s">
        <v>18</v>
      </c>
      <c r="B1268" s="5" t="s">
        <v>3</v>
      </c>
      <c r="C1268" s="122" t="s">
        <v>586</v>
      </c>
      <c r="D1268" s="123">
        <v>44204</v>
      </c>
      <c r="E1268" s="14" t="s">
        <v>33</v>
      </c>
      <c r="F1268" s="107">
        <v>17231111</v>
      </c>
      <c r="G1268" s="108">
        <v>13122023</v>
      </c>
      <c r="H1268" s="109" t="s">
        <v>2341</v>
      </c>
      <c r="I1268" s="14" t="s">
        <v>34</v>
      </c>
      <c r="J1268" s="58" t="s">
        <v>35</v>
      </c>
      <c r="K1268" s="136">
        <v>724189</v>
      </c>
    </row>
    <row r="1269" spans="1:11" s="7" customFormat="1" ht="40.5">
      <c r="A1269" s="9" t="s">
        <v>18</v>
      </c>
      <c r="B1269" s="14" t="s">
        <v>15</v>
      </c>
      <c r="C1269" s="6" t="s">
        <v>16</v>
      </c>
      <c r="D1269" s="6" t="s">
        <v>16</v>
      </c>
      <c r="E1269" s="14" t="s">
        <v>33</v>
      </c>
      <c r="F1269" s="107">
        <v>17231112</v>
      </c>
      <c r="G1269" s="108">
        <v>13122023</v>
      </c>
      <c r="H1269" s="77" t="s">
        <v>2342</v>
      </c>
      <c r="I1269" s="77" t="s">
        <v>2343</v>
      </c>
      <c r="J1269" s="149" t="s">
        <v>2344</v>
      </c>
      <c r="K1269" s="136">
        <v>1423895</v>
      </c>
    </row>
    <row r="1270" spans="1:11" s="7" customFormat="1" ht="27">
      <c r="A1270" s="9" t="s">
        <v>18</v>
      </c>
      <c r="B1270" s="14" t="s">
        <v>15</v>
      </c>
      <c r="C1270" s="6" t="s">
        <v>16</v>
      </c>
      <c r="D1270" s="6" t="s">
        <v>16</v>
      </c>
      <c r="E1270" s="14" t="s">
        <v>33</v>
      </c>
      <c r="F1270" s="112">
        <v>17231113</v>
      </c>
      <c r="G1270" s="108">
        <v>13122023</v>
      </c>
      <c r="H1270" s="77" t="s">
        <v>2345</v>
      </c>
      <c r="I1270" s="63" t="s">
        <v>187</v>
      </c>
      <c r="J1270" s="133" t="s">
        <v>188</v>
      </c>
      <c r="K1270" s="184">
        <v>170000</v>
      </c>
    </row>
    <row r="1271" spans="1:11" s="7" customFormat="1" ht="27">
      <c r="A1271" s="9" t="s">
        <v>18</v>
      </c>
      <c r="B1271" s="5" t="s">
        <v>0</v>
      </c>
      <c r="C1271" s="6" t="s">
        <v>16</v>
      </c>
      <c r="D1271" s="6" t="s">
        <v>16</v>
      </c>
      <c r="E1271" s="14" t="s">
        <v>33</v>
      </c>
      <c r="F1271" s="107">
        <v>17231114</v>
      </c>
      <c r="G1271" s="108">
        <v>13122023</v>
      </c>
      <c r="H1271" s="77" t="s">
        <v>2346</v>
      </c>
      <c r="I1271" s="77" t="s">
        <v>2347</v>
      </c>
      <c r="J1271" s="149" t="s">
        <v>744</v>
      </c>
      <c r="K1271" s="136">
        <v>1250000</v>
      </c>
    </row>
    <row r="1272" spans="1:11" s="7" customFormat="1" ht="27">
      <c r="A1272" s="9" t="s">
        <v>18</v>
      </c>
      <c r="B1272" s="5" t="s">
        <v>3</v>
      </c>
      <c r="C1272" s="122" t="s">
        <v>586</v>
      </c>
      <c r="D1272" s="123">
        <v>44204</v>
      </c>
      <c r="E1272" s="14" t="s">
        <v>33</v>
      </c>
      <c r="F1272" s="107">
        <v>17231115</v>
      </c>
      <c r="G1272" s="108">
        <v>13122023</v>
      </c>
      <c r="H1272" s="109" t="s">
        <v>2348</v>
      </c>
      <c r="I1272" s="14" t="s">
        <v>34</v>
      </c>
      <c r="J1272" s="58" t="s">
        <v>35</v>
      </c>
      <c r="K1272" s="136">
        <v>245340</v>
      </c>
    </row>
    <row r="1273" spans="1:11" s="7" customFormat="1" ht="27">
      <c r="A1273" s="9" t="s">
        <v>18</v>
      </c>
      <c r="B1273" s="5" t="s">
        <v>3</v>
      </c>
      <c r="C1273" s="122" t="s">
        <v>586</v>
      </c>
      <c r="D1273" s="123">
        <v>44204</v>
      </c>
      <c r="E1273" s="14" t="s">
        <v>33</v>
      </c>
      <c r="F1273" s="107">
        <v>17231116</v>
      </c>
      <c r="G1273" s="108">
        <v>13122023</v>
      </c>
      <c r="H1273" s="109" t="s">
        <v>2349</v>
      </c>
      <c r="I1273" s="14" t="s">
        <v>34</v>
      </c>
      <c r="J1273" s="58" t="s">
        <v>35</v>
      </c>
      <c r="K1273" s="136">
        <v>241355</v>
      </c>
    </row>
    <row r="1274" spans="1:11" s="7" customFormat="1" ht="27">
      <c r="A1274" s="9" t="s">
        <v>18</v>
      </c>
      <c r="B1274" s="5" t="s">
        <v>3</v>
      </c>
      <c r="C1274" s="122" t="s">
        <v>586</v>
      </c>
      <c r="D1274" s="123">
        <v>44204</v>
      </c>
      <c r="E1274" s="14" t="s">
        <v>33</v>
      </c>
      <c r="F1274" s="107">
        <v>17231117</v>
      </c>
      <c r="G1274" s="108">
        <v>13122023</v>
      </c>
      <c r="H1274" s="109" t="s">
        <v>2350</v>
      </c>
      <c r="I1274" s="14" t="s">
        <v>34</v>
      </c>
      <c r="J1274" s="58" t="s">
        <v>35</v>
      </c>
      <c r="K1274" s="136">
        <v>240370</v>
      </c>
    </row>
    <row r="1275" spans="1:11" s="7" customFormat="1" ht="27">
      <c r="A1275" s="9" t="s">
        <v>18</v>
      </c>
      <c r="B1275" s="5" t="s">
        <v>3</v>
      </c>
      <c r="C1275" s="122" t="s">
        <v>586</v>
      </c>
      <c r="D1275" s="123">
        <v>44204</v>
      </c>
      <c r="E1275" s="14" t="s">
        <v>33</v>
      </c>
      <c r="F1275" s="107">
        <v>17231118</v>
      </c>
      <c r="G1275" s="108">
        <v>13122023</v>
      </c>
      <c r="H1275" s="109" t="s">
        <v>2351</v>
      </c>
      <c r="I1275" s="14" t="s">
        <v>34</v>
      </c>
      <c r="J1275" s="58" t="s">
        <v>35</v>
      </c>
      <c r="K1275" s="136">
        <v>240370</v>
      </c>
    </row>
    <row r="1276" spans="1:11" s="7" customFormat="1" ht="27">
      <c r="A1276" s="9" t="s">
        <v>18</v>
      </c>
      <c r="B1276" s="5" t="s">
        <v>3</v>
      </c>
      <c r="C1276" s="122" t="s">
        <v>586</v>
      </c>
      <c r="D1276" s="123">
        <v>44204</v>
      </c>
      <c r="E1276" s="14" t="s">
        <v>33</v>
      </c>
      <c r="F1276" s="107">
        <v>17231119</v>
      </c>
      <c r="G1276" s="108">
        <v>13122023</v>
      </c>
      <c r="H1276" s="109" t="s">
        <v>2352</v>
      </c>
      <c r="I1276" s="14" t="s">
        <v>34</v>
      </c>
      <c r="J1276" s="58" t="s">
        <v>35</v>
      </c>
      <c r="K1276" s="136">
        <v>202370</v>
      </c>
    </row>
    <row r="1277" spans="1:11" s="7" customFormat="1" ht="27">
      <c r="A1277" s="9" t="s">
        <v>18</v>
      </c>
      <c r="B1277" s="5" t="s">
        <v>3</v>
      </c>
      <c r="C1277" s="122" t="s">
        <v>586</v>
      </c>
      <c r="D1277" s="123">
        <v>44204</v>
      </c>
      <c r="E1277" s="14" t="s">
        <v>33</v>
      </c>
      <c r="F1277" s="107">
        <v>17231120</v>
      </c>
      <c r="G1277" s="108">
        <v>13122023</v>
      </c>
      <c r="H1277" s="109" t="s">
        <v>2353</v>
      </c>
      <c r="I1277" s="14" t="s">
        <v>34</v>
      </c>
      <c r="J1277" s="58" t="s">
        <v>35</v>
      </c>
      <c r="K1277" s="136">
        <v>202370</v>
      </c>
    </row>
    <row r="1278" spans="1:11" s="7" customFormat="1" ht="40.5">
      <c r="A1278" s="9" t="s">
        <v>18</v>
      </c>
      <c r="B1278" s="5" t="s">
        <v>17</v>
      </c>
      <c r="C1278" s="110" t="s">
        <v>2354</v>
      </c>
      <c r="D1278" s="111">
        <v>45272</v>
      </c>
      <c r="E1278" s="14" t="s">
        <v>33</v>
      </c>
      <c r="F1278" s="113">
        <v>17231121</v>
      </c>
      <c r="G1278" s="108">
        <v>13122023</v>
      </c>
      <c r="H1278" s="115" t="s">
        <v>2355</v>
      </c>
      <c r="I1278" s="115" t="s">
        <v>2356</v>
      </c>
      <c r="J1278" s="164" t="s">
        <v>2281</v>
      </c>
      <c r="K1278" s="171">
        <v>8079505</v>
      </c>
    </row>
    <row r="1279" spans="1:11" s="7" customFormat="1" ht="27">
      <c r="A1279" s="9" t="s">
        <v>18</v>
      </c>
      <c r="B1279" s="14" t="s">
        <v>15</v>
      </c>
      <c r="C1279" s="6" t="s">
        <v>16</v>
      </c>
      <c r="D1279" s="6" t="s">
        <v>16</v>
      </c>
      <c r="E1279" s="14" t="s">
        <v>33</v>
      </c>
      <c r="F1279" s="107">
        <v>17231122</v>
      </c>
      <c r="G1279" s="108">
        <v>14122023</v>
      </c>
      <c r="H1279" s="77" t="s">
        <v>2357</v>
      </c>
      <c r="I1279" s="77" t="s">
        <v>2358</v>
      </c>
      <c r="J1279" s="149" t="s">
        <v>2359</v>
      </c>
      <c r="K1279" s="136">
        <v>7999180</v>
      </c>
    </row>
    <row r="1280" spans="1:11" s="7" customFormat="1" ht="54">
      <c r="A1280" s="9" t="s">
        <v>18</v>
      </c>
      <c r="B1280" s="5" t="s">
        <v>17</v>
      </c>
      <c r="C1280" s="110" t="s">
        <v>2360</v>
      </c>
      <c r="D1280" s="111">
        <v>45272</v>
      </c>
      <c r="E1280" s="14" t="s">
        <v>33</v>
      </c>
      <c r="F1280" s="107">
        <v>17231123</v>
      </c>
      <c r="G1280" s="108">
        <v>14122023</v>
      </c>
      <c r="H1280" s="77" t="s">
        <v>2361</v>
      </c>
      <c r="I1280" s="77" t="s">
        <v>2362</v>
      </c>
      <c r="J1280" s="149" t="s">
        <v>2363</v>
      </c>
      <c r="K1280" s="136">
        <v>484000000</v>
      </c>
    </row>
    <row r="1281" spans="1:11" s="7" customFormat="1" ht="27">
      <c r="A1281" s="9" t="s">
        <v>18</v>
      </c>
      <c r="B1281" s="5" t="s">
        <v>3</v>
      </c>
      <c r="C1281" s="122" t="s">
        <v>586</v>
      </c>
      <c r="D1281" s="123">
        <v>44204</v>
      </c>
      <c r="E1281" s="14" t="s">
        <v>33</v>
      </c>
      <c r="F1281" s="107">
        <v>17231124</v>
      </c>
      <c r="G1281" s="108">
        <v>14122023</v>
      </c>
      <c r="H1281" s="109" t="s">
        <v>2364</v>
      </c>
      <c r="I1281" s="14" t="s">
        <v>34</v>
      </c>
      <c r="J1281" s="58" t="s">
        <v>35</v>
      </c>
      <c r="K1281" s="136">
        <v>178986</v>
      </c>
    </row>
    <row r="1282" spans="1:11" s="7" customFormat="1" ht="40.5">
      <c r="A1282" s="9" t="s">
        <v>18</v>
      </c>
      <c r="B1282" s="14" t="s">
        <v>15</v>
      </c>
      <c r="C1282" s="6" t="s">
        <v>16</v>
      </c>
      <c r="D1282" s="6" t="s">
        <v>16</v>
      </c>
      <c r="E1282" s="14" t="s">
        <v>33</v>
      </c>
      <c r="F1282" s="107">
        <v>17231125</v>
      </c>
      <c r="G1282" s="108">
        <v>14122023</v>
      </c>
      <c r="H1282" s="77" t="s">
        <v>2365</v>
      </c>
      <c r="I1282" s="77" t="s">
        <v>2366</v>
      </c>
      <c r="J1282" s="149" t="s">
        <v>2367</v>
      </c>
      <c r="K1282" s="136">
        <v>320408</v>
      </c>
    </row>
    <row r="1283" spans="1:11" s="7" customFormat="1" ht="27">
      <c r="A1283" s="9" t="s">
        <v>18</v>
      </c>
      <c r="B1283" s="14" t="s">
        <v>15</v>
      </c>
      <c r="C1283" s="6" t="s">
        <v>16</v>
      </c>
      <c r="D1283" s="6" t="s">
        <v>16</v>
      </c>
      <c r="E1283" s="14" t="s">
        <v>33</v>
      </c>
      <c r="F1283" s="107">
        <v>17231126</v>
      </c>
      <c r="G1283" s="108">
        <v>14122023</v>
      </c>
      <c r="H1283" s="77" t="s">
        <v>2368</v>
      </c>
      <c r="I1283" s="77" t="s">
        <v>2369</v>
      </c>
      <c r="J1283" s="149" t="s">
        <v>2370</v>
      </c>
      <c r="K1283" s="136">
        <v>2808400</v>
      </c>
    </row>
    <row r="1284" spans="1:11" s="7" customFormat="1" ht="13.5">
      <c r="A1284" s="9" t="s">
        <v>18</v>
      </c>
      <c r="B1284" s="14" t="s">
        <v>15</v>
      </c>
      <c r="C1284" s="6" t="s">
        <v>16</v>
      </c>
      <c r="D1284" s="6" t="s">
        <v>16</v>
      </c>
      <c r="E1284" s="14" t="s">
        <v>33</v>
      </c>
      <c r="F1284" s="107">
        <v>17231127</v>
      </c>
      <c r="G1284" s="108">
        <v>14122023</v>
      </c>
      <c r="H1284" s="114" t="s">
        <v>2371</v>
      </c>
      <c r="I1284" s="77" t="s">
        <v>2303</v>
      </c>
      <c r="J1284" s="149" t="s">
        <v>194</v>
      </c>
      <c r="K1284" s="136">
        <v>1056720</v>
      </c>
    </row>
    <row r="1285" spans="1:11" s="7" customFormat="1" ht="27">
      <c r="A1285" s="9" t="s">
        <v>18</v>
      </c>
      <c r="B1285" s="14" t="s">
        <v>15</v>
      </c>
      <c r="C1285" s="6" t="s">
        <v>16</v>
      </c>
      <c r="D1285" s="6" t="s">
        <v>16</v>
      </c>
      <c r="E1285" s="14" t="s">
        <v>33</v>
      </c>
      <c r="F1285" s="107">
        <v>17231128</v>
      </c>
      <c r="G1285" s="108">
        <v>14122023</v>
      </c>
      <c r="H1285" s="77" t="s">
        <v>2372</v>
      </c>
      <c r="I1285" s="77" t="s">
        <v>2369</v>
      </c>
      <c r="J1285" s="149" t="s">
        <v>2370</v>
      </c>
      <c r="K1285" s="136">
        <v>1270920</v>
      </c>
    </row>
    <row r="1286" spans="1:11" s="7" customFormat="1" ht="27">
      <c r="A1286" s="9" t="s">
        <v>18</v>
      </c>
      <c r="B1286" s="5" t="s">
        <v>0</v>
      </c>
      <c r="C1286" s="6" t="s">
        <v>16</v>
      </c>
      <c r="D1286" s="6" t="s">
        <v>16</v>
      </c>
      <c r="E1286" s="14" t="s">
        <v>33</v>
      </c>
      <c r="F1286" s="107">
        <v>17231129</v>
      </c>
      <c r="G1286" s="108">
        <v>14122023</v>
      </c>
      <c r="H1286" s="77" t="s">
        <v>2373</v>
      </c>
      <c r="I1286" s="77" t="s">
        <v>2374</v>
      </c>
      <c r="J1286" s="149" t="s">
        <v>2375</v>
      </c>
      <c r="K1286" s="136">
        <v>127500</v>
      </c>
    </row>
    <row r="1287" spans="1:11" s="7" customFormat="1" ht="40.5">
      <c r="A1287" s="9" t="s">
        <v>18</v>
      </c>
      <c r="B1287" s="5" t="s">
        <v>0</v>
      </c>
      <c r="C1287" s="6" t="s">
        <v>16</v>
      </c>
      <c r="D1287" s="6" t="s">
        <v>16</v>
      </c>
      <c r="E1287" s="14" t="s">
        <v>33</v>
      </c>
      <c r="F1287" s="107">
        <v>17231130</v>
      </c>
      <c r="G1287" s="108">
        <v>14122023</v>
      </c>
      <c r="H1287" s="77" t="s">
        <v>2376</v>
      </c>
      <c r="I1287" s="77" t="s">
        <v>2377</v>
      </c>
      <c r="J1287" s="149" t="s">
        <v>2378</v>
      </c>
      <c r="K1287" s="136">
        <v>340000</v>
      </c>
    </row>
    <row r="1288" spans="1:11" s="7" customFormat="1" ht="40.5">
      <c r="A1288" s="9" t="s">
        <v>18</v>
      </c>
      <c r="B1288" s="5" t="s">
        <v>0</v>
      </c>
      <c r="C1288" s="6" t="s">
        <v>16</v>
      </c>
      <c r="D1288" s="6" t="s">
        <v>16</v>
      </c>
      <c r="E1288" s="14" t="s">
        <v>33</v>
      </c>
      <c r="F1288" s="107">
        <v>17231131</v>
      </c>
      <c r="G1288" s="108">
        <v>15122023</v>
      </c>
      <c r="H1288" s="77" t="s">
        <v>2379</v>
      </c>
      <c r="I1288" s="77" t="s">
        <v>2380</v>
      </c>
      <c r="J1288" s="149" t="s">
        <v>256</v>
      </c>
      <c r="K1288" s="136">
        <v>929403</v>
      </c>
    </row>
    <row r="1289" spans="1:11" s="7" customFormat="1" ht="40.5">
      <c r="A1289" s="9" t="s">
        <v>18</v>
      </c>
      <c r="B1289" s="5" t="s">
        <v>0</v>
      </c>
      <c r="C1289" s="6" t="s">
        <v>16</v>
      </c>
      <c r="D1289" s="6" t="s">
        <v>16</v>
      </c>
      <c r="E1289" s="14" t="s">
        <v>33</v>
      </c>
      <c r="F1289" s="107">
        <v>17231132</v>
      </c>
      <c r="G1289" s="108">
        <v>15122023</v>
      </c>
      <c r="H1289" s="77" t="s">
        <v>2381</v>
      </c>
      <c r="I1289" s="77" t="s">
        <v>2382</v>
      </c>
      <c r="J1289" s="149" t="s">
        <v>2383</v>
      </c>
      <c r="K1289" s="136">
        <v>1427929</v>
      </c>
    </row>
    <row r="1290" spans="1:11" s="7" customFormat="1" ht="27">
      <c r="A1290" s="9" t="s">
        <v>18</v>
      </c>
      <c r="B1290" s="5" t="s">
        <v>3</v>
      </c>
      <c r="C1290" s="122" t="s">
        <v>586</v>
      </c>
      <c r="D1290" s="123">
        <v>44204</v>
      </c>
      <c r="E1290" s="14" t="s">
        <v>33</v>
      </c>
      <c r="F1290" s="107">
        <v>17231134</v>
      </c>
      <c r="G1290" s="108">
        <v>15122023</v>
      </c>
      <c r="H1290" s="109" t="s">
        <v>2386</v>
      </c>
      <c r="I1290" s="14" t="s">
        <v>34</v>
      </c>
      <c r="J1290" s="58" t="s">
        <v>35</v>
      </c>
      <c r="K1290" s="136">
        <v>126379</v>
      </c>
    </row>
    <row r="1291" spans="1:11" s="7" customFormat="1" ht="27">
      <c r="A1291" s="9" t="s">
        <v>18</v>
      </c>
      <c r="B1291" s="5" t="s">
        <v>17</v>
      </c>
      <c r="C1291" s="110" t="s">
        <v>2387</v>
      </c>
      <c r="D1291" s="111">
        <v>45275</v>
      </c>
      <c r="E1291" s="14" t="s">
        <v>33</v>
      </c>
      <c r="F1291" s="107">
        <v>17231135</v>
      </c>
      <c r="G1291" s="108">
        <v>18122023</v>
      </c>
      <c r="H1291" s="77" t="s">
        <v>2388</v>
      </c>
      <c r="I1291" s="77" t="s">
        <v>2389</v>
      </c>
      <c r="J1291" s="149" t="s">
        <v>2390</v>
      </c>
      <c r="K1291" s="136">
        <v>1328805720</v>
      </c>
    </row>
    <row r="1292" spans="1:11" s="7" customFormat="1" ht="27">
      <c r="A1292" s="9" t="s">
        <v>18</v>
      </c>
      <c r="B1292" s="14" t="s">
        <v>15</v>
      </c>
      <c r="C1292" s="6" t="s">
        <v>16</v>
      </c>
      <c r="D1292" s="6" t="s">
        <v>16</v>
      </c>
      <c r="E1292" s="14" t="s">
        <v>33</v>
      </c>
      <c r="F1292" s="107">
        <v>17231136</v>
      </c>
      <c r="G1292" s="108">
        <v>18122023</v>
      </c>
      <c r="H1292" s="77" t="s">
        <v>2391</v>
      </c>
      <c r="I1292" s="77" t="s">
        <v>2392</v>
      </c>
      <c r="J1292" s="149" t="s">
        <v>2393</v>
      </c>
      <c r="K1292" s="136">
        <v>276000</v>
      </c>
    </row>
    <row r="1293" spans="1:11" s="7" customFormat="1" ht="27">
      <c r="A1293" s="9" t="s">
        <v>18</v>
      </c>
      <c r="B1293" s="14" t="s">
        <v>15</v>
      </c>
      <c r="C1293" s="6" t="s">
        <v>16</v>
      </c>
      <c r="D1293" s="6" t="s">
        <v>16</v>
      </c>
      <c r="E1293" s="14" t="s">
        <v>33</v>
      </c>
      <c r="F1293" s="107">
        <v>17231137</v>
      </c>
      <c r="G1293" s="108">
        <v>18122023</v>
      </c>
      <c r="H1293" s="77" t="s">
        <v>2394</v>
      </c>
      <c r="I1293" s="77" t="s">
        <v>2392</v>
      </c>
      <c r="J1293" s="149" t="s">
        <v>2393</v>
      </c>
      <c r="K1293" s="136">
        <v>276000</v>
      </c>
    </row>
    <row r="1294" spans="1:11" s="7" customFormat="1" ht="40.5">
      <c r="A1294" s="9" t="s">
        <v>18</v>
      </c>
      <c r="B1294" s="14" t="s">
        <v>15</v>
      </c>
      <c r="C1294" s="6" t="s">
        <v>16</v>
      </c>
      <c r="D1294" s="6" t="s">
        <v>16</v>
      </c>
      <c r="E1294" s="14" t="s">
        <v>33</v>
      </c>
      <c r="F1294" s="107">
        <v>17231138</v>
      </c>
      <c r="G1294" s="108">
        <v>18122023</v>
      </c>
      <c r="H1294" s="77" t="s">
        <v>2395</v>
      </c>
      <c r="I1294" s="77" t="s">
        <v>2396</v>
      </c>
      <c r="J1294" s="149" t="s">
        <v>2397</v>
      </c>
      <c r="K1294" s="136">
        <v>979303</v>
      </c>
    </row>
    <row r="1295" spans="1:11" s="7" customFormat="1" ht="27">
      <c r="A1295" s="9" t="s">
        <v>18</v>
      </c>
      <c r="B1295" s="5" t="s">
        <v>17</v>
      </c>
      <c r="C1295" s="110" t="s">
        <v>2398</v>
      </c>
      <c r="D1295" s="111">
        <v>45272</v>
      </c>
      <c r="E1295" s="14" t="s">
        <v>33</v>
      </c>
      <c r="F1295" s="107">
        <v>17231139</v>
      </c>
      <c r="G1295" s="108">
        <v>18122023</v>
      </c>
      <c r="H1295" s="77" t="s">
        <v>2399</v>
      </c>
      <c r="I1295" s="77" t="s">
        <v>2400</v>
      </c>
      <c r="J1295" s="149" t="s">
        <v>2401</v>
      </c>
      <c r="K1295" s="136">
        <v>24990000</v>
      </c>
    </row>
    <row r="1296" spans="1:11" s="7" customFormat="1" ht="27">
      <c r="A1296" s="9" t="s">
        <v>18</v>
      </c>
      <c r="B1296" s="5" t="s">
        <v>17</v>
      </c>
      <c r="C1296" s="110" t="s">
        <v>2402</v>
      </c>
      <c r="D1296" s="111">
        <v>45266</v>
      </c>
      <c r="E1296" s="14" t="s">
        <v>33</v>
      </c>
      <c r="F1296" s="107">
        <v>17231140</v>
      </c>
      <c r="G1296" s="108">
        <v>18122023</v>
      </c>
      <c r="H1296" s="77" t="s">
        <v>2403</v>
      </c>
      <c r="I1296" s="77" t="s">
        <v>2404</v>
      </c>
      <c r="J1296" s="149" t="s">
        <v>2405</v>
      </c>
      <c r="K1296" s="136">
        <v>27608000</v>
      </c>
    </row>
    <row r="1297" spans="1:11" s="7" customFormat="1" ht="27">
      <c r="A1297" s="9" t="s">
        <v>18</v>
      </c>
      <c r="B1297" s="5" t="s">
        <v>17</v>
      </c>
      <c r="C1297" s="110" t="s">
        <v>2406</v>
      </c>
      <c r="D1297" s="111">
        <v>45272</v>
      </c>
      <c r="E1297" s="14" t="s">
        <v>33</v>
      </c>
      <c r="F1297" s="107">
        <v>17231141</v>
      </c>
      <c r="G1297" s="108">
        <v>18122023</v>
      </c>
      <c r="H1297" s="77" t="s">
        <v>2407</v>
      </c>
      <c r="I1297" s="77" t="s">
        <v>2408</v>
      </c>
      <c r="J1297" s="149" t="s">
        <v>1055</v>
      </c>
      <c r="K1297" s="136">
        <v>314989025</v>
      </c>
    </row>
    <row r="1298" spans="1:11" s="7" customFormat="1" ht="27">
      <c r="A1298" s="9" t="s">
        <v>18</v>
      </c>
      <c r="B1298" s="5" t="s">
        <v>3</v>
      </c>
      <c r="C1298" s="122" t="s">
        <v>586</v>
      </c>
      <c r="D1298" s="123">
        <v>44204</v>
      </c>
      <c r="E1298" s="14" t="s">
        <v>33</v>
      </c>
      <c r="F1298" s="107">
        <v>17231142</v>
      </c>
      <c r="G1298" s="108">
        <v>18122023</v>
      </c>
      <c r="H1298" s="109" t="s">
        <v>2409</v>
      </c>
      <c r="I1298" s="14" t="s">
        <v>34</v>
      </c>
      <c r="J1298" s="58" t="s">
        <v>35</v>
      </c>
      <c r="K1298" s="136">
        <v>163573</v>
      </c>
    </row>
    <row r="1299" spans="1:11" s="7" customFormat="1" ht="27">
      <c r="A1299" s="9" t="s">
        <v>18</v>
      </c>
      <c r="B1299" s="5" t="s">
        <v>3</v>
      </c>
      <c r="C1299" s="122" t="s">
        <v>586</v>
      </c>
      <c r="D1299" s="123">
        <v>44204</v>
      </c>
      <c r="E1299" s="14" t="s">
        <v>33</v>
      </c>
      <c r="F1299" s="107">
        <v>17231143</v>
      </c>
      <c r="G1299" s="108">
        <v>18122023</v>
      </c>
      <c r="H1299" s="109" t="s">
        <v>2410</v>
      </c>
      <c r="I1299" s="14" t="s">
        <v>34</v>
      </c>
      <c r="J1299" s="58" t="s">
        <v>35</v>
      </c>
      <c r="K1299" s="136">
        <v>163573</v>
      </c>
    </row>
    <row r="1300" spans="1:11" s="7" customFormat="1" ht="27">
      <c r="A1300" s="9" t="s">
        <v>18</v>
      </c>
      <c r="B1300" s="5" t="s">
        <v>3</v>
      </c>
      <c r="C1300" s="122" t="s">
        <v>586</v>
      </c>
      <c r="D1300" s="123">
        <v>44204</v>
      </c>
      <c r="E1300" s="14" t="s">
        <v>33</v>
      </c>
      <c r="F1300" s="107">
        <v>17231144</v>
      </c>
      <c r="G1300" s="108">
        <v>18122023</v>
      </c>
      <c r="H1300" s="109" t="s">
        <v>2411</v>
      </c>
      <c r="I1300" s="14" t="s">
        <v>34</v>
      </c>
      <c r="J1300" s="58" t="s">
        <v>35</v>
      </c>
      <c r="K1300" s="136">
        <v>213573</v>
      </c>
    </row>
    <row r="1301" spans="1:11" s="7" customFormat="1" ht="27">
      <c r="A1301" s="9" t="s">
        <v>18</v>
      </c>
      <c r="B1301" s="5" t="s">
        <v>3</v>
      </c>
      <c r="C1301" s="122" t="s">
        <v>586</v>
      </c>
      <c r="D1301" s="123">
        <v>44204</v>
      </c>
      <c r="E1301" s="14" t="s">
        <v>33</v>
      </c>
      <c r="F1301" s="107">
        <v>17231145</v>
      </c>
      <c r="G1301" s="108">
        <v>18122023</v>
      </c>
      <c r="H1301" s="109" t="s">
        <v>2412</v>
      </c>
      <c r="I1301" s="14" t="s">
        <v>34</v>
      </c>
      <c r="J1301" s="58" t="s">
        <v>35</v>
      </c>
      <c r="K1301" s="136">
        <v>171572</v>
      </c>
    </row>
    <row r="1302" spans="1:11" s="7" customFormat="1" ht="27">
      <c r="A1302" s="9" t="s">
        <v>18</v>
      </c>
      <c r="B1302" s="14" t="s">
        <v>15</v>
      </c>
      <c r="C1302" s="6" t="s">
        <v>16</v>
      </c>
      <c r="D1302" s="6" t="s">
        <v>16</v>
      </c>
      <c r="E1302" s="14" t="s">
        <v>33</v>
      </c>
      <c r="F1302" s="107">
        <v>17231146</v>
      </c>
      <c r="G1302" s="108">
        <v>18122023</v>
      </c>
      <c r="H1302" s="77" t="s">
        <v>2413</v>
      </c>
      <c r="I1302" s="77" t="s">
        <v>2414</v>
      </c>
      <c r="J1302" s="149" t="s">
        <v>2415</v>
      </c>
      <c r="K1302" s="136">
        <v>760410</v>
      </c>
    </row>
    <row r="1303" spans="1:11" s="7" customFormat="1" ht="27">
      <c r="A1303" s="9" t="s">
        <v>18</v>
      </c>
      <c r="B1303" s="5" t="s">
        <v>17</v>
      </c>
      <c r="C1303" s="110" t="s">
        <v>2416</v>
      </c>
      <c r="D1303" s="111">
        <v>45273</v>
      </c>
      <c r="E1303" s="14" t="s">
        <v>33</v>
      </c>
      <c r="F1303" s="107">
        <v>17231147</v>
      </c>
      <c r="G1303" s="108">
        <v>18122023</v>
      </c>
      <c r="H1303" s="77" t="s">
        <v>2417</v>
      </c>
      <c r="I1303" s="77" t="s">
        <v>2418</v>
      </c>
      <c r="J1303" s="149" t="s">
        <v>2419</v>
      </c>
      <c r="K1303" s="136">
        <v>44982000</v>
      </c>
    </row>
    <row r="1304" spans="1:11" s="7" customFormat="1" ht="27">
      <c r="A1304" s="9" t="s">
        <v>18</v>
      </c>
      <c r="B1304" s="14" t="s">
        <v>15</v>
      </c>
      <c r="C1304" s="6" t="s">
        <v>16</v>
      </c>
      <c r="D1304" s="6" t="s">
        <v>16</v>
      </c>
      <c r="E1304" s="14" t="s">
        <v>33</v>
      </c>
      <c r="F1304" s="107">
        <v>17231148</v>
      </c>
      <c r="G1304" s="108">
        <v>19122023</v>
      </c>
      <c r="H1304" s="115" t="s">
        <v>2420</v>
      </c>
      <c r="I1304" s="77" t="s">
        <v>2421</v>
      </c>
      <c r="J1304" s="165" t="s">
        <v>2383</v>
      </c>
      <c r="K1304" s="136">
        <v>3210352</v>
      </c>
    </row>
    <row r="1305" spans="1:11" s="7" customFormat="1" ht="40.5">
      <c r="A1305" s="9" t="s">
        <v>18</v>
      </c>
      <c r="B1305" s="5" t="s">
        <v>17</v>
      </c>
      <c r="C1305" s="110" t="s">
        <v>2422</v>
      </c>
      <c r="D1305" s="111">
        <v>45273</v>
      </c>
      <c r="E1305" s="14" t="s">
        <v>33</v>
      </c>
      <c r="F1305" s="107">
        <v>17231149</v>
      </c>
      <c r="G1305" s="108">
        <v>19122023</v>
      </c>
      <c r="H1305" s="77" t="s">
        <v>2423</v>
      </c>
      <c r="I1305" s="77" t="s">
        <v>2424</v>
      </c>
      <c r="J1305" s="149" t="s">
        <v>2425</v>
      </c>
      <c r="K1305" s="136">
        <v>44879323</v>
      </c>
    </row>
    <row r="1306" spans="1:11" s="7" customFormat="1" ht="27">
      <c r="A1306" s="9" t="s">
        <v>18</v>
      </c>
      <c r="B1306" s="5" t="s">
        <v>17</v>
      </c>
      <c r="C1306" s="110" t="s">
        <v>2426</v>
      </c>
      <c r="D1306" s="111">
        <v>45278</v>
      </c>
      <c r="E1306" s="14" t="s">
        <v>33</v>
      </c>
      <c r="F1306" s="107">
        <v>17231150</v>
      </c>
      <c r="G1306" s="108">
        <v>19122023</v>
      </c>
      <c r="H1306" s="77" t="s">
        <v>2427</v>
      </c>
      <c r="I1306" s="77" t="s">
        <v>2428</v>
      </c>
      <c r="J1306" s="149" t="s">
        <v>2429</v>
      </c>
      <c r="K1306" s="136">
        <v>10850900</v>
      </c>
    </row>
    <row r="1307" spans="1:11" s="7" customFormat="1" ht="13.5">
      <c r="A1307" s="9" t="s">
        <v>18</v>
      </c>
      <c r="B1307" s="5" t="s">
        <v>17</v>
      </c>
      <c r="C1307" s="110" t="s">
        <v>2430</v>
      </c>
      <c r="D1307" s="111">
        <v>45113</v>
      </c>
      <c r="E1307" s="14" t="s">
        <v>33</v>
      </c>
      <c r="F1307" s="107">
        <v>17231151</v>
      </c>
      <c r="G1307" s="108">
        <v>19122023</v>
      </c>
      <c r="H1307" s="77" t="s">
        <v>2431</v>
      </c>
      <c r="I1307" s="77" t="s">
        <v>2432</v>
      </c>
      <c r="J1307" s="149" t="s">
        <v>2433</v>
      </c>
      <c r="K1307" s="136">
        <v>467000</v>
      </c>
    </row>
    <row r="1308" spans="1:11" s="7" customFormat="1" ht="40.5">
      <c r="A1308" s="9" t="s">
        <v>18</v>
      </c>
      <c r="B1308" s="5" t="s">
        <v>0</v>
      </c>
      <c r="C1308" s="6" t="s">
        <v>16</v>
      </c>
      <c r="D1308" s="6" t="s">
        <v>16</v>
      </c>
      <c r="E1308" s="14" t="s">
        <v>33</v>
      </c>
      <c r="F1308" s="107">
        <v>177231152</v>
      </c>
      <c r="G1308" s="108">
        <v>19122023</v>
      </c>
      <c r="H1308" s="77" t="s">
        <v>2434</v>
      </c>
      <c r="I1308" s="77" t="s">
        <v>2435</v>
      </c>
      <c r="J1308" s="149">
        <v>153830819</v>
      </c>
      <c r="K1308" s="136">
        <v>1020000</v>
      </c>
    </row>
    <row r="1309" spans="1:11" s="7" customFormat="1" ht="27">
      <c r="A1309" s="9" t="s">
        <v>18</v>
      </c>
      <c r="B1309" s="84" t="s">
        <v>346</v>
      </c>
      <c r="C1309" s="6" t="s">
        <v>16</v>
      </c>
      <c r="D1309" s="6" t="s">
        <v>16</v>
      </c>
      <c r="E1309" s="14" t="s">
        <v>33</v>
      </c>
      <c r="F1309" s="107">
        <v>17231154</v>
      </c>
      <c r="G1309" s="108">
        <v>20122023</v>
      </c>
      <c r="H1309" s="77" t="s">
        <v>2436</v>
      </c>
      <c r="I1309" s="84" t="s">
        <v>682</v>
      </c>
      <c r="J1309" s="126" t="s">
        <v>392</v>
      </c>
      <c r="K1309" s="136">
        <v>4000000</v>
      </c>
    </row>
    <row r="1310" spans="1:11" s="7" customFormat="1" ht="54">
      <c r="A1310" s="9" t="s">
        <v>18</v>
      </c>
      <c r="B1310" s="14" t="s">
        <v>15</v>
      </c>
      <c r="C1310" s="6" t="s">
        <v>16</v>
      </c>
      <c r="D1310" s="6" t="s">
        <v>16</v>
      </c>
      <c r="E1310" s="14" t="s">
        <v>33</v>
      </c>
      <c r="F1310" s="107">
        <v>17231156</v>
      </c>
      <c r="G1310" s="108">
        <v>20122023</v>
      </c>
      <c r="H1310" s="77" t="s">
        <v>2438</v>
      </c>
      <c r="I1310" s="77" t="s">
        <v>2384</v>
      </c>
      <c r="J1310" s="149" t="s">
        <v>2385</v>
      </c>
      <c r="K1310" s="136">
        <v>3123750</v>
      </c>
    </row>
    <row r="1311" spans="1:11" s="7" customFormat="1" ht="13.5">
      <c r="A1311" s="9" t="s">
        <v>18</v>
      </c>
      <c r="B1311" s="14" t="s">
        <v>15</v>
      </c>
      <c r="C1311" s="6" t="s">
        <v>16</v>
      </c>
      <c r="D1311" s="6" t="s">
        <v>16</v>
      </c>
      <c r="E1311" s="14" t="s">
        <v>33</v>
      </c>
      <c r="F1311" s="107">
        <v>17231157</v>
      </c>
      <c r="G1311" s="108">
        <v>20122023</v>
      </c>
      <c r="H1311" s="77" t="s">
        <v>2439</v>
      </c>
      <c r="I1311" s="77" t="s">
        <v>2421</v>
      </c>
      <c r="J1311" s="149" t="s">
        <v>2383</v>
      </c>
      <c r="K1311" s="136">
        <v>922488</v>
      </c>
    </row>
    <row r="1312" spans="1:11" s="7" customFormat="1" ht="27">
      <c r="A1312" s="9" t="s">
        <v>18</v>
      </c>
      <c r="B1312" s="5" t="s">
        <v>0</v>
      </c>
      <c r="C1312" s="6" t="s">
        <v>16</v>
      </c>
      <c r="D1312" s="6" t="s">
        <v>16</v>
      </c>
      <c r="E1312" s="14" t="s">
        <v>33</v>
      </c>
      <c r="F1312" s="107">
        <v>17231158</v>
      </c>
      <c r="G1312" s="108">
        <v>21122023</v>
      </c>
      <c r="H1312" s="77" t="s">
        <v>2440</v>
      </c>
      <c r="I1312" s="77" t="s">
        <v>2343</v>
      </c>
      <c r="J1312" s="149" t="s">
        <v>2344</v>
      </c>
      <c r="K1312" s="136">
        <v>941159.1</v>
      </c>
    </row>
    <row r="1313" spans="1:11" s="7" customFormat="1" ht="40.5">
      <c r="A1313" s="9" t="s">
        <v>18</v>
      </c>
      <c r="B1313" s="14" t="s">
        <v>15</v>
      </c>
      <c r="C1313" s="6" t="s">
        <v>16</v>
      </c>
      <c r="D1313" s="6" t="s">
        <v>16</v>
      </c>
      <c r="E1313" s="14" t="s">
        <v>33</v>
      </c>
      <c r="F1313" s="107">
        <v>17231160</v>
      </c>
      <c r="G1313" s="108">
        <v>21122023</v>
      </c>
      <c r="H1313" s="77" t="s">
        <v>2442</v>
      </c>
      <c r="I1313" s="77" t="s">
        <v>2441</v>
      </c>
      <c r="J1313" s="149" t="s">
        <v>1125</v>
      </c>
      <c r="K1313" s="136">
        <v>220388</v>
      </c>
    </row>
    <row r="1314" spans="1:11" s="7" customFormat="1" ht="27">
      <c r="A1314" s="9" t="s">
        <v>18</v>
      </c>
      <c r="B1314" s="5" t="s">
        <v>3</v>
      </c>
      <c r="C1314" s="122" t="s">
        <v>586</v>
      </c>
      <c r="D1314" s="123">
        <v>44204</v>
      </c>
      <c r="E1314" s="14" t="s">
        <v>33</v>
      </c>
      <c r="F1314" s="107">
        <v>17231161</v>
      </c>
      <c r="G1314" s="108">
        <v>21122023</v>
      </c>
      <c r="H1314" s="109" t="s">
        <v>2443</v>
      </c>
      <c r="I1314" s="14" t="s">
        <v>34</v>
      </c>
      <c r="J1314" s="58" t="s">
        <v>35</v>
      </c>
      <c r="K1314" s="136">
        <v>190541</v>
      </c>
    </row>
    <row r="1315" spans="1:11" s="7" customFormat="1" ht="27">
      <c r="A1315" s="9" t="s">
        <v>18</v>
      </c>
      <c r="B1315" s="5" t="s">
        <v>3</v>
      </c>
      <c r="C1315" s="122" t="s">
        <v>586</v>
      </c>
      <c r="D1315" s="123">
        <v>44204</v>
      </c>
      <c r="E1315" s="14" t="s">
        <v>33</v>
      </c>
      <c r="F1315" s="107">
        <v>17231162</v>
      </c>
      <c r="G1315" s="108">
        <v>21122023</v>
      </c>
      <c r="H1315" s="109" t="s">
        <v>2444</v>
      </c>
      <c r="I1315" s="14" t="s">
        <v>34</v>
      </c>
      <c r="J1315" s="58" t="s">
        <v>35</v>
      </c>
      <c r="K1315" s="136">
        <v>190541</v>
      </c>
    </row>
    <row r="1316" spans="1:11" s="7" customFormat="1" ht="27">
      <c r="A1316" s="9" t="s">
        <v>18</v>
      </c>
      <c r="B1316" s="5" t="s">
        <v>0</v>
      </c>
      <c r="C1316" s="6" t="s">
        <v>16</v>
      </c>
      <c r="D1316" s="6" t="s">
        <v>16</v>
      </c>
      <c r="E1316" s="14" t="s">
        <v>33</v>
      </c>
      <c r="F1316" s="107">
        <v>17231163</v>
      </c>
      <c r="G1316" s="108">
        <v>21122023</v>
      </c>
      <c r="H1316" s="115" t="s">
        <v>2445</v>
      </c>
      <c r="I1316" s="77" t="s">
        <v>914</v>
      </c>
      <c r="J1316" s="165" t="s">
        <v>2437</v>
      </c>
      <c r="K1316" s="136">
        <v>1932240</v>
      </c>
    </row>
    <row r="1317" spans="1:11" s="7" customFormat="1" ht="27">
      <c r="A1317" s="9" t="s">
        <v>18</v>
      </c>
      <c r="B1317" s="5" t="s">
        <v>3</v>
      </c>
      <c r="C1317" s="122" t="s">
        <v>586</v>
      </c>
      <c r="D1317" s="123">
        <v>44204</v>
      </c>
      <c r="E1317" s="14" t="s">
        <v>33</v>
      </c>
      <c r="F1317" s="107">
        <v>17231164</v>
      </c>
      <c r="G1317" s="108">
        <v>21122023</v>
      </c>
      <c r="H1317" s="109" t="s">
        <v>2446</v>
      </c>
      <c r="I1317" s="14" t="s">
        <v>34</v>
      </c>
      <c r="J1317" s="58" t="s">
        <v>35</v>
      </c>
      <c r="K1317" s="136">
        <v>367092</v>
      </c>
    </row>
    <row r="1318" spans="1:11" s="7" customFormat="1" ht="27">
      <c r="A1318" s="9" t="s">
        <v>18</v>
      </c>
      <c r="B1318" s="5" t="s">
        <v>3</v>
      </c>
      <c r="C1318" s="122" t="s">
        <v>586</v>
      </c>
      <c r="D1318" s="123">
        <v>44204</v>
      </c>
      <c r="E1318" s="14" t="s">
        <v>33</v>
      </c>
      <c r="F1318" s="107">
        <v>17231165</v>
      </c>
      <c r="G1318" s="108">
        <v>21122023</v>
      </c>
      <c r="H1318" s="109" t="s">
        <v>2447</v>
      </c>
      <c r="I1318" s="14" t="s">
        <v>34</v>
      </c>
      <c r="J1318" s="58" t="s">
        <v>35</v>
      </c>
      <c r="K1318" s="136">
        <v>367092</v>
      </c>
    </row>
    <row r="1319" spans="1:11" s="7" customFormat="1" ht="40.5">
      <c r="A1319" s="9" t="s">
        <v>18</v>
      </c>
      <c r="B1319" s="5" t="s">
        <v>3</v>
      </c>
      <c r="C1319" s="122" t="s">
        <v>586</v>
      </c>
      <c r="D1319" s="123">
        <v>44204</v>
      </c>
      <c r="E1319" s="14" t="s">
        <v>33</v>
      </c>
      <c r="F1319" s="107">
        <v>17231166</v>
      </c>
      <c r="G1319" s="108">
        <v>21122023</v>
      </c>
      <c r="H1319" s="109" t="s">
        <v>2448</v>
      </c>
      <c r="I1319" s="14" t="s">
        <v>34</v>
      </c>
      <c r="J1319" s="58" t="s">
        <v>35</v>
      </c>
      <c r="K1319" s="136">
        <v>320148</v>
      </c>
    </row>
    <row r="1320" spans="1:11" s="7" customFormat="1" ht="27">
      <c r="A1320" s="9" t="s">
        <v>18</v>
      </c>
      <c r="B1320" s="5" t="s">
        <v>3</v>
      </c>
      <c r="C1320" s="122" t="s">
        <v>586</v>
      </c>
      <c r="D1320" s="123">
        <v>44204</v>
      </c>
      <c r="E1320" s="14" t="s">
        <v>33</v>
      </c>
      <c r="F1320" s="107">
        <v>17231167</v>
      </c>
      <c r="G1320" s="108">
        <v>21122023</v>
      </c>
      <c r="H1320" s="109" t="s">
        <v>2449</v>
      </c>
      <c r="I1320" s="14" t="s">
        <v>34</v>
      </c>
      <c r="J1320" s="58" t="s">
        <v>35</v>
      </c>
      <c r="K1320" s="136">
        <v>400698</v>
      </c>
    </row>
    <row r="1321" spans="1:11" s="7" customFormat="1" ht="27">
      <c r="A1321" s="9" t="s">
        <v>18</v>
      </c>
      <c r="B1321" s="14" t="s">
        <v>15</v>
      </c>
      <c r="C1321" s="6" t="s">
        <v>16</v>
      </c>
      <c r="D1321" s="6" t="s">
        <v>16</v>
      </c>
      <c r="E1321" s="14" t="s">
        <v>33</v>
      </c>
      <c r="F1321" s="107">
        <v>17231168</v>
      </c>
      <c r="G1321" s="108">
        <v>26122023</v>
      </c>
      <c r="H1321" s="77" t="s">
        <v>2450</v>
      </c>
      <c r="I1321" s="84" t="s">
        <v>853</v>
      </c>
      <c r="J1321" s="126" t="s">
        <v>381</v>
      </c>
      <c r="K1321" s="136">
        <v>113193</v>
      </c>
    </row>
    <row r="1322" spans="1:11" s="7" customFormat="1" ht="27">
      <c r="A1322" s="9" t="s">
        <v>18</v>
      </c>
      <c r="B1322" s="14" t="s">
        <v>15</v>
      </c>
      <c r="C1322" s="6" t="s">
        <v>16</v>
      </c>
      <c r="D1322" s="6" t="s">
        <v>16</v>
      </c>
      <c r="E1322" s="14" t="s">
        <v>33</v>
      </c>
      <c r="F1322" s="107">
        <v>17231169</v>
      </c>
      <c r="G1322" s="108">
        <v>26122023</v>
      </c>
      <c r="H1322" s="77" t="s">
        <v>2451</v>
      </c>
      <c r="I1322" s="77" t="s">
        <v>2382</v>
      </c>
      <c r="J1322" s="149" t="s">
        <v>2383</v>
      </c>
      <c r="K1322" s="136">
        <v>331701</v>
      </c>
    </row>
    <row r="1323" spans="1:11" s="7" customFormat="1" ht="13.5">
      <c r="A1323" s="9" t="s">
        <v>18</v>
      </c>
      <c r="B1323" s="14" t="s">
        <v>15</v>
      </c>
      <c r="C1323" s="6" t="s">
        <v>16</v>
      </c>
      <c r="D1323" s="6" t="s">
        <v>16</v>
      </c>
      <c r="E1323" s="14" t="s">
        <v>33</v>
      </c>
      <c r="F1323" s="107">
        <v>17231170</v>
      </c>
      <c r="G1323" s="108">
        <v>26122023</v>
      </c>
      <c r="H1323" s="77" t="s">
        <v>2452</v>
      </c>
      <c r="I1323" s="77" t="s">
        <v>2453</v>
      </c>
      <c r="J1323" s="149" t="s">
        <v>2454</v>
      </c>
      <c r="K1323" s="136">
        <v>2249100</v>
      </c>
    </row>
    <row r="1324" spans="1:11" s="7" customFormat="1" ht="13.5">
      <c r="A1324" s="9" t="s">
        <v>18</v>
      </c>
      <c r="B1324" s="5" t="s">
        <v>17</v>
      </c>
      <c r="C1324" s="110" t="s">
        <v>2455</v>
      </c>
      <c r="D1324" s="111">
        <v>45279</v>
      </c>
      <c r="E1324" s="14" t="s">
        <v>33</v>
      </c>
      <c r="F1324" s="107">
        <v>17231171</v>
      </c>
      <c r="G1324" s="108">
        <v>26122023</v>
      </c>
      <c r="H1324" s="77" t="s">
        <v>2456</v>
      </c>
      <c r="I1324" s="77" t="s">
        <v>2295</v>
      </c>
      <c r="J1324" s="149" t="s">
        <v>2296</v>
      </c>
      <c r="K1324" s="136">
        <v>14035156</v>
      </c>
    </row>
    <row r="1325" spans="1:11" s="7" customFormat="1" ht="27">
      <c r="A1325" s="9" t="s">
        <v>18</v>
      </c>
      <c r="B1325" s="5" t="s">
        <v>17</v>
      </c>
      <c r="C1325" s="110" t="s">
        <v>2457</v>
      </c>
      <c r="D1325" s="111">
        <v>45280</v>
      </c>
      <c r="E1325" s="14" t="s">
        <v>33</v>
      </c>
      <c r="F1325" s="107">
        <v>17231172</v>
      </c>
      <c r="G1325" s="108">
        <v>26122023</v>
      </c>
      <c r="H1325" s="77" t="s">
        <v>2458</v>
      </c>
      <c r="I1325" s="77" t="s">
        <v>2459</v>
      </c>
      <c r="J1325" s="149" t="s">
        <v>2460</v>
      </c>
      <c r="K1325" s="136">
        <v>10959446.61</v>
      </c>
    </row>
    <row r="1326" spans="1:11" s="7" customFormat="1" ht="27">
      <c r="A1326" s="9" t="s">
        <v>18</v>
      </c>
      <c r="B1326" s="5" t="s">
        <v>17</v>
      </c>
      <c r="C1326" s="110" t="s">
        <v>2461</v>
      </c>
      <c r="D1326" s="111">
        <v>45279</v>
      </c>
      <c r="E1326" s="14" t="s">
        <v>33</v>
      </c>
      <c r="F1326" s="107">
        <v>17231173</v>
      </c>
      <c r="G1326" s="108">
        <v>26122023</v>
      </c>
      <c r="H1326" s="77" t="s">
        <v>2462</v>
      </c>
      <c r="I1326" s="77" t="s">
        <v>2463</v>
      </c>
      <c r="J1326" s="149" t="s">
        <v>2464</v>
      </c>
      <c r="K1326" s="136">
        <v>81642330</v>
      </c>
    </row>
    <row r="1327" spans="1:11" s="7" customFormat="1" ht="27">
      <c r="A1327" s="9" t="s">
        <v>18</v>
      </c>
      <c r="B1327" s="14" t="s">
        <v>15</v>
      </c>
      <c r="C1327" s="6" t="s">
        <v>16</v>
      </c>
      <c r="D1327" s="6" t="s">
        <v>16</v>
      </c>
      <c r="E1327" s="14" t="s">
        <v>33</v>
      </c>
      <c r="F1327" s="107">
        <v>17231175</v>
      </c>
      <c r="G1327" s="108">
        <v>26122023</v>
      </c>
      <c r="H1327" s="77" t="s">
        <v>2465</v>
      </c>
      <c r="I1327" s="77" t="s">
        <v>2441</v>
      </c>
      <c r="J1327" s="149" t="s">
        <v>1125</v>
      </c>
      <c r="K1327" s="136">
        <v>140718</v>
      </c>
    </row>
    <row r="1328" spans="1:11" s="7" customFormat="1" ht="27">
      <c r="A1328" s="9" t="s">
        <v>18</v>
      </c>
      <c r="B1328" s="5" t="s">
        <v>3</v>
      </c>
      <c r="C1328" s="122" t="s">
        <v>586</v>
      </c>
      <c r="D1328" s="123">
        <v>44204</v>
      </c>
      <c r="E1328" s="14" t="s">
        <v>33</v>
      </c>
      <c r="F1328" s="107">
        <v>17231176</v>
      </c>
      <c r="G1328" s="108">
        <v>26122023</v>
      </c>
      <c r="H1328" s="109" t="s">
        <v>2466</v>
      </c>
      <c r="I1328" s="14" t="s">
        <v>34</v>
      </c>
      <c r="J1328" s="58" t="s">
        <v>35</v>
      </c>
      <c r="K1328" s="136">
        <v>294393</v>
      </c>
    </row>
    <row r="1329" spans="1:11" s="7" customFormat="1" ht="27">
      <c r="A1329" s="9" t="s">
        <v>18</v>
      </c>
      <c r="B1329" s="5" t="s">
        <v>3</v>
      </c>
      <c r="C1329" s="122" t="s">
        <v>586</v>
      </c>
      <c r="D1329" s="123">
        <v>44204</v>
      </c>
      <c r="E1329" s="14" t="s">
        <v>33</v>
      </c>
      <c r="F1329" s="107">
        <v>17231177</v>
      </c>
      <c r="G1329" s="108">
        <v>26122023</v>
      </c>
      <c r="H1329" s="109" t="s">
        <v>2467</v>
      </c>
      <c r="I1329" s="14" t="s">
        <v>34</v>
      </c>
      <c r="J1329" s="58" t="s">
        <v>35</v>
      </c>
      <c r="K1329" s="136">
        <v>167117</v>
      </c>
    </row>
    <row r="1330" spans="1:11" s="7" customFormat="1" ht="13.5">
      <c r="A1330" s="9" t="s">
        <v>18</v>
      </c>
      <c r="B1330" s="5" t="s">
        <v>17</v>
      </c>
      <c r="C1330" s="110" t="s">
        <v>2468</v>
      </c>
      <c r="D1330" s="111">
        <v>45279</v>
      </c>
      <c r="E1330" s="14" t="s">
        <v>33</v>
      </c>
      <c r="F1330" s="107">
        <v>17231178</v>
      </c>
      <c r="G1330" s="108">
        <v>26122023</v>
      </c>
      <c r="H1330" s="77" t="s">
        <v>2469</v>
      </c>
      <c r="I1330" s="77" t="s">
        <v>2470</v>
      </c>
      <c r="J1330" s="149" t="s">
        <v>2471</v>
      </c>
      <c r="K1330" s="136">
        <v>11534689</v>
      </c>
    </row>
    <row r="1331" spans="1:11" s="7" customFormat="1" ht="40.5">
      <c r="A1331" s="9" t="s">
        <v>18</v>
      </c>
      <c r="B1331" s="5" t="s">
        <v>17</v>
      </c>
      <c r="C1331" s="110" t="s">
        <v>2472</v>
      </c>
      <c r="D1331" s="111">
        <v>45279</v>
      </c>
      <c r="E1331" s="14" t="s">
        <v>33</v>
      </c>
      <c r="F1331" s="107">
        <v>17231179</v>
      </c>
      <c r="G1331" s="108">
        <v>26122023</v>
      </c>
      <c r="H1331" s="77" t="s">
        <v>2473</v>
      </c>
      <c r="I1331" s="77" t="s">
        <v>2474</v>
      </c>
      <c r="J1331" s="149" t="s">
        <v>2475</v>
      </c>
      <c r="K1331" s="136">
        <v>555916524</v>
      </c>
    </row>
    <row r="1332" spans="1:11" s="7" customFormat="1" ht="13.5">
      <c r="A1332" s="9" t="s">
        <v>18</v>
      </c>
      <c r="B1332" s="14" t="s">
        <v>15</v>
      </c>
      <c r="C1332" s="6" t="s">
        <v>16</v>
      </c>
      <c r="D1332" s="6" t="s">
        <v>16</v>
      </c>
      <c r="E1332" s="14" t="s">
        <v>33</v>
      </c>
      <c r="F1332" s="107">
        <v>17231180</v>
      </c>
      <c r="G1332" s="108">
        <v>27122023</v>
      </c>
      <c r="H1332" s="77" t="s">
        <v>2476</v>
      </c>
      <c r="I1332" s="84" t="s">
        <v>862</v>
      </c>
      <c r="J1332" s="126" t="s">
        <v>863</v>
      </c>
      <c r="K1332" s="136">
        <v>2303989.94</v>
      </c>
    </row>
    <row r="1333" spans="1:11" s="7" customFormat="1" ht="27">
      <c r="A1333" s="9" t="s">
        <v>18</v>
      </c>
      <c r="B1333" s="14" t="s">
        <v>15</v>
      </c>
      <c r="C1333" s="6" t="s">
        <v>16</v>
      </c>
      <c r="D1333" s="6" t="s">
        <v>16</v>
      </c>
      <c r="E1333" s="14" t="s">
        <v>33</v>
      </c>
      <c r="F1333" s="107">
        <v>17231181</v>
      </c>
      <c r="G1333" s="108">
        <v>27122023</v>
      </c>
      <c r="H1333" s="77" t="s">
        <v>2477</v>
      </c>
      <c r="I1333" s="77" t="s">
        <v>2478</v>
      </c>
      <c r="J1333" s="149" t="s">
        <v>2479</v>
      </c>
      <c r="K1333" s="136">
        <v>1772876.28</v>
      </c>
    </row>
    <row r="1334" spans="1:11" s="7" customFormat="1" ht="27">
      <c r="A1334" s="9" t="s">
        <v>18</v>
      </c>
      <c r="B1334" s="14" t="s">
        <v>15</v>
      </c>
      <c r="C1334" s="6" t="s">
        <v>16</v>
      </c>
      <c r="D1334" s="6" t="s">
        <v>16</v>
      </c>
      <c r="E1334" s="14" t="s">
        <v>33</v>
      </c>
      <c r="F1334" s="44">
        <v>17231182</v>
      </c>
      <c r="G1334" s="108">
        <v>27122023</v>
      </c>
      <c r="H1334" s="116" t="s">
        <v>2480</v>
      </c>
      <c r="I1334" s="122" t="s">
        <v>2481</v>
      </c>
      <c r="J1334" s="166" t="s">
        <v>2482</v>
      </c>
      <c r="K1334" s="185">
        <v>584905.23</v>
      </c>
    </row>
    <row r="1335" spans="1:11" s="7" customFormat="1" ht="13.5">
      <c r="A1335" s="9" t="s">
        <v>18</v>
      </c>
      <c r="B1335" s="14" t="s">
        <v>15</v>
      </c>
      <c r="C1335" s="6" t="s">
        <v>16</v>
      </c>
      <c r="D1335" s="6" t="s">
        <v>16</v>
      </c>
      <c r="E1335" s="14" t="s">
        <v>33</v>
      </c>
      <c r="F1335" s="44">
        <v>17231184</v>
      </c>
      <c r="G1335" s="108">
        <v>27122023</v>
      </c>
      <c r="H1335" s="116" t="s">
        <v>2483</v>
      </c>
      <c r="I1335" s="122" t="s">
        <v>2484</v>
      </c>
      <c r="J1335" s="166" t="s">
        <v>2485</v>
      </c>
      <c r="K1335" s="185">
        <v>305820</v>
      </c>
    </row>
    <row r="1336" spans="1:11" s="7" customFormat="1" ht="27">
      <c r="A1336" s="9" t="s">
        <v>18</v>
      </c>
      <c r="B1336" s="5" t="s">
        <v>3</v>
      </c>
      <c r="C1336" s="122" t="s">
        <v>586</v>
      </c>
      <c r="D1336" s="123">
        <v>44204</v>
      </c>
      <c r="E1336" s="14" t="s">
        <v>33</v>
      </c>
      <c r="F1336" s="107">
        <v>17231185</v>
      </c>
      <c r="G1336" s="108">
        <v>27122023</v>
      </c>
      <c r="H1336" s="109" t="s">
        <v>2486</v>
      </c>
      <c r="I1336" s="14" t="s">
        <v>34</v>
      </c>
      <c r="J1336" s="58" t="s">
        <v>35</v>
      </c>
      <c r="K1336" s="136">
        <v>371724</v>
      </c>
    </row>
    <row r="1337" spans="1:11" s="7" customFormat="1" ht="27">
      <c r="A1337" s="9" t="s">
        <v>18</v>
      </c>
      <c r="B1337" s="5" t="s">
        <v>3</v>
      </c>
      <c r="C1337" s="122" t="s">
        <v>586</v>
      </c>
      <c r="D1337" s="123">
        <v>44204</v>
      </c>
      <c r="E1337" s="14" t="s">
        <v>33</v>
      </c>
      <c r="F1337" s="107">
        <v>17231186</v>
      </c>
      <c r="G1337" s="108">
        <v>27122023</v>
      </c>
      <c r="H1337" s="109" t="s">
        <v>2487</v>
      </c>
      <c r="I1337" s="14" t="s">
        <v>34</v>
      </c>
      <c r="J1337" s="58" t="s">
        <v>35</v>
      </c>
      <c r="K1337" s="136">
        <v>371724</v>
      </c>
    </row>
    <row r="1338" spans="1:11" s="7" customFormat="1" ht="27">
      <c r="A1338" s="9" t="s">
        <v>18</v>
      </c>
      <c r="B1338" s="5" t="s">
        <v>3</v>
      </c>
      <c r="C1338" s="122" t="s">
        <v>586</v>
      </c>
      <c r="D1338" s="123">
        <v>44204</v>
      </c>
      <c r="E1338" s="14" t="s">
        <v>33</v>
      </c>
      <c r="F1338" s="107">
        <v>17231187</v>
      </c>
      <c r="G1338" s="108">
        <v>27122023</v>
      </c>
      <c r="H1338" s="109" t="s">
        <v>2488</v>
      </c>
      <c r="I1338" s="14" t="s">
        <v>34</v>
      </c>
      <c r="J1338" s="58" t="s">
        <v>35</v>
      </c>
      <c r="K1338" s="136">
        <v>385904</v>
      </c>
    </row>
    <row r="1339" spans="1:11" s="7" customFormat="1" ht="27">
      <c r="A1339" s="9" t="s">
        <v>18</v>
      </c>
      <c r="B1339" s="5" t="s">
        <v>3</v>
      </c>
      <c r="C1339" s="122" t="s">
        <v>586</v>
      </c>
      <c r="D1339" s="123">
        <v>44204</v>
      </c>
      <c r="E1339" s="14" t="s">
        <v>33</v>
      </c>
      <c r="F1339" s="107">
        <v>17231188</v>
      </c>
      <c r="G1339" s="108">
        <v>27122023</v>
      </c>
      <c r="H1339" s="109" t="s">
        <v>2489</v>
      </c>
      <c r="I1339" s="14" t="s">
        <v>34</v>
      </c>
      <c r="J1339" s="58" t="s">
        <v>35</v>
      </c>
      <c r="K1339" s="136">
        <v>385904</v>
      </c>
    </row>
    <row r="1340" spans="1:11" s="7" customFormat="1" ht="27">
      <c r="A1340" s="9" t="s">
        <v>18</v>
      </c>
      <c r="B1340" s="5" t="s">
        <v>3</v>
      </c>
      <c r="C1340" s="122" t="s">
        <v>586</v>
      </c>
      <c r="D1340" s="123">
        <v>44204</v>
      </c>
      <c r="E1340" s="14" t="s">
        <v>33</v>
      </c>
      <c r="F1340" s="107">
        <v>17231189</v>
      </c>
      <c r="G1340" s="108">
        <v>27122023</v>
      </c>
      <c r="H1340" s="109" t="s">
        <v>2490</v>
      </c>
      <c r="I1340" s="14" t="s">
        <v>34</v>
      </c>
      <c r="J1340" s="58" t="s">
        <v>35</v>
      </c>
      <c r="K1340" s="136">
        <v>385904</v>
      </c>
    </row>
    <row r="1341" spans="1:11" s="7" customFormat="1" ht="27">
      <c r="A1341" s="9" t="s">
        <v>18</v>
      </c>
      <c r="B1341" s="5" t="s">
        <v>3</v>
      </c>
      <c r="C1341" s="122" t="s">
        <v>586</v>
      </c>
      <c r="D1341" s="123">
        <v>44204</v>
      </c>
      <c r="E1341" s="14" t="s">
        <v>33</v>
      </c>
      <c r="F1341" s="107">
        <v>17231190</v>
      </c>
      <c r="G1341" s="108">
        <v>27122023</v>
      </c>
      <c r="H1341" s="109" t="s">
        <v>2491</v>
      </c>
      <c r="I1341" s="14" t="s">
        <v>34</v>
      </c>
      <c r="J1341" s="58" t="s">
        <v>35</v>
      </c>
      <c r="K1341" s="136">
        <v>385904</v>
      </c>
    </row>
    <row r="1342" spans="1:11" s="7" customFormat="1" ht="27">
      <c r="A1342" s="9" t="s">
        <v>18</v>
      </c>
      <c r="B1342" s="5" t="s">
        <v>3</v>
      </c>
      <c r="C1342" s="122" t="s">
        <v>586</v>
      </c>
      <c r="D1342" s="123">
        <v>44204</v>
      </c>
      <c r="E1342" s="14" t="s">
        <v>33</v>
      </c>
      <c r="F1342" s="107">
        <v>17231191</v>
      </c>
      <c r="G1342" s="108">
        <v>27122023</v>
      </c>
      <c r="H1342" s="109" t="s">
        <v>2492</v>
      </c>
      <c r="I1342" s="14" t="s">
        <v>34</v>
      </c>
      <c r="J1342" s="58" t="s">
        <v>35</v>
      </c>
      <c r="K1342" s="136">
        <v>291724</v>
      </c>
    </row>
    <row r="1343" spans="1:11" s="7" customFormat="1" ht="27">
      <c r="A1343" s="9" t="s">
        <v>18</v>
      </c>
      <c r="B1343" s="5" t="s">
        <v>3</v>
      </c>
      <c r="C1343" s="122" t="s">
        <v>586</v>
      </c>
      <c r="D1343" s="123">
        <v>44204</v>
      </c>
      <c r="E1343" s="14" t="s">
        <v>33</v>
      </c>
      <c r="F1343" s="107">
        <v>17231192</v>
      </c>
      <c r="G1343" s="108">
        <v>27122023</v>
      </c>
      <c r="H1343" s="109" t="s">
        <v>2493</v>
      </c>
      <c r="I1343" s="14" t="s">
        <v>34</v>
      </c>
      <c r="J1343" s="58" t="s">
        <v>35</v>
      </c>
      <c r="K1343" s="136">
        <v>291724</v>
      </c>
    </row>
    <row r="1344" spans="1:11" s="7" customFormat="1" ht="27">
      <c r="A1344" s="9" t="s">
        <v>18</v>
      </c>
      <c r="B1344" s="5" t="s">
        <v>3</v>
      </c>
      <c r="C1344" s="122" t="s">
        <v>586</v>
      </c>
      <c r="D1344" s="123">
        <v>44204</v>
      </c>
      <c r="E1344" s="14" t="s">
        <v>33</v>
      </c>
      <c r="F1344" s="107">
        <v>17231193</v>
      </c>
      <c r="G1344" s="108">
        <v>27122023</v>
      </c>
      <c r="H1344" s="109" t="s">
        <v>2494</v>
      </c>
      <c r="I1344" s="14" t="s">
        <v>34</v>
      </c>
      <c r="J1344" s="58" t="s">
        <v>35</v>
      </c>
      <c r="K1344" s="136">
        <v>217754</v>
      </c>
    </row>
    <row r="1345" spans="1:11" s="7" customFormat="1" ht="27">
      <c r="A1345" s="9" t="s">
        <v>18</v>
      </c>
      <c r="B1345" s="5" t="s">
        <v>3</v>
      </c>
      <c r="C1345" s="122" t="s">
        <v>586</v>
      </c>
      <c r="D1345" s="123">
        <v>44204</v>
      </c>
      <c r="E1345" s="14" t="s">
        <v>33</v>
      </c>
      <c r="F1345" s="107">
        <v>17231194</v>
      </c>
      <c r="G1345" s="108">
        <v>27122023</v>
      </c>
      <c r="H1345" s="109" t="s">
        <v>2495</v>
      </c>
      <c r="I1345" s="14" t="s">
        <v>34</v>
      </c>
      <c r="J1345" s="58" t="s">
        <v>35</v>
      </c>
      <c r="K1345" s="136">
        <v>217754</v>
      </c>
    </row>
    <row r="1346" spans="1:11" s="7" customFormat="1" ht="27">
      <c r="A1346" s="9" t="s">
        <v>18</v>
      </c>
      <c r="B1346" s="5" t="s">
        <v>3</v>
      </c>
      <c r="C1346" s="122" t="s">
        <v>586</v>
      </c>
      <c r="D1346" s="123">
        <v>44204</v>
      </c>
      <c r="E1346" s="14" t="s">
        <v>33</v>
      </c>
      <c r="F1346" s="107">
        <v>17231195</v>
      </c>
      <c r="G1346" s="108">
        <v>27122023</v>
      </c>
      <c r="H1346" s="109" t="s">
        <v>2496</v>
      </c>
      <c r="I1346" s="14" t="s">
        <v>34</v>
      </c>
      <c r="J1346" s="58" t="s">
        <v>35</v>
      </c>
      <c r="K1346" s="136">
        <v>217754</v>
      </c>
    </row>
    <row r="1347" spans="1:11" s="7" customFormat="1" ht="27">
      <c r="A1347" s="9" t="s">
        <v>18</v>
      </c>
      <c r="B1347" s="5" t="s">
        <v>3</v>
      </c>
      <c r="C1347" s="122" t="s">
        <v>586</v>
      </c>
      <c r="D1347" s="123">
        <v>44204</v>
      </c>
      <c r="E1347" s="14" t="s">
        <v>33</v>
      </c>
      <c r="F1347" s="107">
        <v>17231196</v>
      </c>
      <c r="G1347" s="108">
        <v>27122023</v>
      </c>
      <c r="H1347" s="109" t="s">
        <v>2497</v>
      </c>
      <c r="I1347" s="14" t="s">
        <v>34</v>
      </c>
      <c r="J1347" s="58" t="s">
        <v>35</v>
      </c>
      <c r="K1347" s="136">
        <v>217754</v>
      </c>
    </row>
    <row r="1348" spans="1:11" s="7" customFormat="1" ht="27">
      <c r="A1348" s="9" t="s">
        <v>18</v>
      </c>
      <c r="B1348" s="5" t="s">
        <v>3</v>
      </c>
      <c r="C1348" s="122" t="s">
        <v>586</v>
      </c>
      <c r="D1348" s="123">
        <v>44204</v>
      </c>
      <c r="E1348" s="14" t="s">
        <v>33</v>
      </c>
      <c r="F1348" s="107">
        <v>17231197</v>
      </c>
      <c r="G1348" s="108">
        <v>27122023</v>
      </c>
      <c r="H1348" s="109" t="s">
        <v>2498</v>
      </c>
      <c r="I1348" s="14" t="s">
        <v>34</v>
      </c>
      <c r="J1348" s="58" t="s">
        <v>35</v>
      </c>
      <c r="K1348" s="136">
        <v>224724</v>
      </c>
    </row>
    <row r="1349" spans="1:11" s="7" customFormat="1" ht="27">
      <c r="A1349" s="9" t="s">
        <v>18</v>
      </c>
      <c r="B1349" s="5" t="s">
        <v>3</v>
      </c>
      <c r="C1349" s="122" t="s">
        <v>586</v>
      </c>
      <c r="D1349" s="123">
        <v>44204</v>
      </c>
      <c r="E1349" s="14" t="s">
        <v>33</v>
      </c>
      <c r="F1349" s="107">
        <v>17231198</v>
      </c>
      <c r="G1349" s="108">
        <v>27122023</v>
      </c>
      <c r="H1349" s="109" t="s">
        <v>2499</v>
      </c>
      <c r="I1349" s="14" t="s">
        <v>34</v>
      </c>
      <c r="J1349" s="58" t="s">
        <v>35</v>
      </c>
      <c r="K1349" s="136">
        <v>224724</v>
      </c>
    </row>
    <row r="1350" spans="1:11" s="7" customFormat="1" ht="27">
      <c r="A1350" s="9" t="s">
        <v>18</v>
      </c>
      <c r="B1350" s="5" t="s">
        <v>3</v>
      </c>
      <c r="C1350" s="122" t="s">
        <v>586</v>
      </c>
      <c r="D1350" s="123">
        <v>44204</v>
      </c>
      <c r="E1350" s="14" t="s">
        <v>33</v>
      </c>
      <c r="F1350" s="107">
        <v>17231199</v>
      </c>
      <c r="G1350" s="108">
        <v>27122023</v>
      </c>
      <c r="H1350" s="109" t="s">
        <v>2500</v>
      </c>
      <c r="I1350" s="14" t="s">
        <v>34</v>
      </c>
      <c r="J1350" s="58" t="s">
        <v>35</v>
      </c>
      <c r="K1350" s="136">
        <v>237754</v>
      </c>
    </row>
    <row r="1351" spans="1:11" s="7" customFormat="1" ht="27">
      <c r="A1351" s="9" t="s">
        <v>18</v>
      </c>
      <c r="B1351" s="5" t="s">
        <v>3</v>
      </c>
      <c r="C1351" s="122" t="s">
        <v>586</v>
      </c>
      <c r="D1351" s="123">
        <v>44204</v>
      </c>
      <c r="E1351" s="14" t="s">
        <v>33</v>
      </c>
      <c r="F1351" s="107">
        <v>17231200</v>
      </c>
      <c r="G1351" s="108">
        <v>27122023</v>
      </c>
      <c r="H1351" s="109" t="s">
        <v>2501</v>
      </c>
      <c r="I1351" s="14" t="s">
        <v>34</v>
      </c>
      <c r="J1351" s="58" t="s">
        <v>35</v>
      </c>
      <c r="K1351" s="136">
        <v>237754</v>
      </c>
    </row>
    <row r="1352" spans="1:11" s="7" customFormat="1" ht="27">
      <c r="A1352" s="9" t="s">
        <v>18</v>
      </c>
      <c r="B1352" s="5" t="s">
        <v>3</v>
      </c>
      <c r="C1352" s="122" t="s">
        <v>586</v>
      </c>
      <c r="D1352" s="123">
        <v>44204</v>
      </c>
      <c r="E1352" s="14" t="s">
        <v>33</v>
      </c>
      <c r="F1352" s="107">
        <v>17231201</v>
      </c>
      <c r="G1352" s="108">
        <v>27122023</v>
      </c>
      <c r="H1352" s="109" t="s">
        <v>2502</v>
      </c>
      <c r="I1352" s="14" t="s">
        <v>34</v>
      </c>
      <c r="J1352" s="58" t="s">
        <v>35</v>
      </c>
      <c r="K1352" s="136">
        <v>237754</v>
      </c>
    </row>
    <row r="1353" spans="1:11" s="7" customFormat="1" ht="27">
      <c r="A1353" s="9" t="s">
        <v>18</v>
      </c>
      <c r="B1353" s="5" t="s">
        <v>3</v>
      </c>
      <c r="C1353" s="122" t="s">
        <v>586</v>
      </c>
      <c r="D1353" s="123">
        <v>44204</v>
      </c>
      <c r="E1353" s="14" t="s">
        <v>33</v>
      </c>
      <c r="F1353" s="107">
        <v>17231202</v>
      </c>
      <c r="G1353" s="108">
        <v>27122023</v>
      </c>
      <c r="H1353" s="109" t="s">
        <v>2503</v>
      </c>
      <c r="I1353" s="14" t="s">
        <v>34</v>
      </c>
      <c r="J1353" s="58" t="s">
        <v>35</v>
      </c>
      <c r="K1353" s="136">
        <v>237754</v>
      </c>
    </row>
    <row r="1354" spans="1:11" s="7" customFormat="1" ht="27">
      <c r="A1354" s="9" t="s">
        <v>18</v>
      </c>
      <c r="B1354" s="5" t="s">
        <v>3</v>
      </c>
      <c r="C1354" s="122" t="s">
        <v>586</v>
      </c>
      <c r="D1354" s="123">
        <v>44204</v>
      </c>
      <c r="E1354" s="14" t="s">
        <v>33</v>
      </c>
      <c r="F1354" s="107">
        <v>17231203</v>
      </c>
      <c r="G1354" s="108">
        <v>27122023</v>
      </c>
      <c r="H1354" s="109" t="s">
        <v>2504</v>
      </c>
      <c r="I1354" s="14" t="s">
        <v>34</v>
      </c>
      <c r="J1354" s="58" t="s">
        <v>35</v>
      </c>
      <c r="K1354" s="136">
        <v>206724</v>
      </c>
    </row>
    <row r="1355" spans="1:11" s="7" customFormat="1" ht="27">
      <c r="A1355" s="9" t="s">
        <v>18</v>
      </c>
      <c r="B1355" s="5" t="s">
        <v>3</v>
      </c>
      <c r="C1355" s="122" t="s">
        <v>586</v>
      </c>
      <c r="D1355" s="123">
        <v>44204</v>
      </c>
      <c r="E1355" s="14" t="s">
        <v>33</v>
      </c>
      <c r="F1355" s="107">
        <v>17231204</v>
      </c>
      <c r="G1355" s="108">
        <v>27122023</v>
      </c>
      <c r="H1355" s="109" t="s">
        <v>2505</v>
      </c>
      <c r="I1355" s="14" t="s">
        <v>34</v>
      </c>
      <c r="J1355" s="58" t="s">
        <v>35</v>
      </c>
      <c r="K1355" s="136">
        <v>206724</v>
      </c>
    </row>
    <row r="1356" spans="1:11" s="7" customFormat="1" ht="27">
      <c r="A1356" s="9" t="s">
        <v>18</v>
      </c>
      <c r="B1356" s="5" t="s">
        <v>3</v>
      </c>
      <c r="C1356" s="122" t="s">
        <v>586</v>
      </c>
      <c r="D1356" s="123">
        <v>44204</v>
      </c>
      <c r="E1356" s="14" t="s">
        <v>33</v>
      </c>
      <c r="F1356" s="107">
        <v>17231205</v>
      </c>
      <c r="G1356" s="108">
        <v>27122023</v>
      </c>
      <c r="H1356" s="109" t="s">
        <v>2506</v>
      </c>
      <c r="I1356" s="14" t="s">
        <v>34</v>
      </c>
      <c r="J1356" s="58" t="s">
        <v>35</v>
      </c>
      <c r="K1356" s="136">
        <v>219754</v>
      </c>
    </row>
    <row r="1357" spans="1:11" s="7" customFormat="1" ht="27">
      <c r="A1357" s="9" t="s">
        <v>18</v>
      </c>
      <c r="B1357" s="5" t="s">
        <v>3</v>
      </c>
      <c r="C1357" s="122" t="s">
        <v>586</v>
      </c>
      <c r="D1357" s="123">
        <v>44204</v>
      </c>
      <c r="E1357" s="14" t="s">
        <v>33</v>
      </c>
      <c r="F1357" s="107">
        <v>17231206</v>
      </c>
      <c r="G1357" s="108">
        <v>27122023</v>
      </c>
      <c r="H1357" s="109" t="s">
        <v>2507</v>
      </c>
      <c r="I1357" s="14" t="s">
        <v>34</v>
      </c>
      <c r="J1357" s="58" t="s">
        <v>35</v>
      </c>
      <c r="K1357" s="136">
        <v>219754</v>
      </c>
    </row>
    <row r="1358" spans="1:11" s="7" customFormat="1" ht="27">
      <c r="A1358" s="9" t="s">
        <v>18</v>
      </c>
      <c r="B1358" s="5" t="s">
        <v>3</v>
      </c>
      <c r="C1358" s="122" t="s">
        <v>586</v>
      </c>
      <c r="D1358" s="123">
        <v>44204</v>
      </c>
      <c r="E1358" s="14" t="s">
        <v>33</v>
      </c>
      <c r="F1358" s="107">
        <v>17231207</v>
      </c>
      <c r="G1358" s="108">
        <v>27122023</v>
      </c>
      <c r="H1358" s="109" t="s">
        <v>2508</v>
      </c>
      <c r="I1358" s="14" t="s">
        <v>34</v>
      </c>
      <c r="J1358" s="58" t="s">
        <v>35</v>
      </c>
      <c r="K1358" s="136">
        <v>219754</v>
      </c>
    </row>
    <row r="1359" spans="1:11" s="7" customFormat="1" ht="27">
      <c r="A1359" s="9" t="s">
        <v>18</v>
      </c>
      <c r="B1359" s="5" t="s">
        <v>3</v>
      </c>
      <c r="C1359" s="122" t="s">
        <v>586</v>
      </c>
      <c r="D1359" s="123">
        <v>44204</v>
      </c>
      <c r="E1359" s="14" t="s">
        <v>33</v>
      </c>
      <c r="F1359" s="107">
        <v>17231208</v>
      </c>
      <c r="G1359" s="108">
        <v>27122023</v>
      </c>
      <c r="H1359" s="109" t="s">
        <v>2509</v>
      </c>
      <c r="I1359" s="14" t="s">
        <v>34</v>
      </c>
      <c r="J1359" s="58" t="s">
        <v>35</v>
      </c>
      <c r="K1359" s="136">
        <v>219754</v>
      </c>
    </row>
    <row r="1360" spans="1:11" s="7" customFormat="1" ht="27">
      <c r="A1360" s="9" t="s">
        <v>18</v>
      </c>
      <c r="B1360" s="5" t="s">
        <v>3</v>
      </c>
      <c r="C1360" s="122" t="s">
        <v>586</v>
      </c>
      <c r="D1360" s="123">
        <v>44204</v>
      </c>
      <c r="E1360" s="14" t="s">
        <v>33</v>
      </c>
      <c r="F1360" s="107">
        <v>17231209</v>
      </c>
      <c r="G1360" s="108">
        <v>27122023</v>
      </c>
      <c r="H1360" s="109" t="s">
        <v>2510</v>
      </c>
      <c r="I1360" s="14" t="s">
        <v>34</v>
      </c>
      <c r="J1360" s="58" t="s">
        <v>35</v>
      </c>
      <c r="K1360" s="136">
        <v>119837</v>
      </c>
    </row>
    <row r="1361" spans="1:11" s="7" customFormat="1" ht="27">
      <c r="A1361" s="9" t="s">
        <v>18</v>
      </c>
      <c r="B1361" s="5" t="s">
        <v>3</v>
      </c>
      <c r="C1361" s="122" t="s">
        <v>586</v>
      </c>
      <c r="D1361" s="123">
        <v>44204</v>
      </c>
      <c r="E1361" s="14" t="s">
        <v>33</v>
      </c>
      <c r="F1361" s="107">
        <v>17231210</v>
      </c>
      <c r="G1361" s="108">
        <v>27122023</v>
      </c>
      <c r="H1361" s="109" t="s">
        <v>2511</v>
      </c>
      <c r="I1361" s="14" t="s">
        <v>34</v>
      </c>
      <c r="J1361" s="58" t="s">
        <v>35</v>
      </c>
      <c r="K1361" s="136">
        <v>119837</v>
      </c>
    </row>
    <row r="1362" spans="1:11" s="7" customFormat="1" ht="27">
      <c r="A1362" s="9" t="s">
        <v>18</v>
      </c>
      <c r="B1362" s="5" t="s">
        <v>3</v>
      </c>
      <c r="C1362" s="122" t="s">
        <v>586</v>
      </c>
      <c r="D1362" s="123">
        <v>44204</v>
      </c>
      <c r="E1362" s="14" t="s">
        <v>33</v>
      </c>
      <c r="F1362" s="107">
        <v>17231211</v>
      </c>
      <c r="G1362" s="108">
        <v>27122023</v>
      </c>
      <c r="H1362" s="109" t="s">
        <v>2512</v>
      </c>
      <c r="I1362" s="14" t="s">
        <v>34</v>
      </c>
      <c r="J1362" s="58" t="s">
        <v>35</v>
      </c>
      <c r="K1362" s="136">
        <v>113897</v>
      </c>
    </row>
    <row r="1363" spans="1:11" s="7" customFormat="1" ht="27">
      <c r="A1363" s="9" t="s">
        <v>18</v>
      </c>
      <c r="B1363" s="5" t="s">
        <v>3</v>
      </c>
      <c r="C1363" s="122" t="s">
        <v>586</v>
      </c>
      <c r="D1363" s="123">
        <v>44204</v>
      </c>
      <c r="E1363" s="14" t="s">
        <v>33</v>
      </c>
      <c r="F1363" s="107">
        <v>17231212</v>
      </c>
      <c r="G1363" s="108">
        <v>27122023</v>
      </c>
      <c r="H1363" s="109" t="s">
        <v>2513</v>
      </c>
      <c r="I1363" s="14" t="s">
        <v>34</v>
      </c>
      <c r="J1363" s="58" t="s">
        <v>35</v>
      </c>
      <c r="K1363" s="136">
        <v>113897</v>
      </c>
    </row>
    <row r="1364" spans="1:11" s="7" customFormat="1" ht="27">
      <c r="A1364" s="9" t="s">
        <v>18</v>
      </c>
      <c r="B1364" s="5" t="s">
        <v>3</v>
      </c>
      <c r="C1364" s="122" t="s">
        <v>586</v>
      </c>
      <c r="D1364" s="123">
        <v>44204</v>
      </c>
      <c r="E1364" s="14" t="s">
        <v>33</v>
      </c>
      <c r="F1364" s="107">
        <v>17231213</v>
      </c>
      <c r="G1364" s="108">
        <v>27122023</v>
      </c>
      <c r="H1364" s="109" t="s">
        <v>2514</v>
      </c>
      <c r="I1364" s="14" t="s">
        <v>34</v>
      </c>
      <c r="J1364" s="58" t="s">
        <v>35</v>
      </c>
      <c r="K1364" s="136">
        <v>113897</v>
      </c>
    </row>
    <row r="1365" spans="1:11" s="7" customFormat="1" ht="27">
      <c r="A1365" s="9" t="s">
        <v>18</v>
      </c>
      <c r="B1365" s="5" t="s">
        <v>3</v>
      </c>
      <c r="C1365" s="122" t="s">
        <v>586</v>
      </c>
      <c r="D1365" s="123">
        <v>44204</v>
      </c>
      <c r="E1365" s="14" t="s">
        <v>33</v>
      </c>
      <c r="F1365" s="107">
        <v>17231214</v>
      </c>
      <c r="G1365" s="108">
        <v>27122023</v>
      </c>
      <c r="H1365" s="109" t="s">
        <v>2515</v>
      </c>
      <c r="I1365" s="14" t="s">
        <v>34</v>
      </c>
      <c r="J1365" s="58" t="s">
        <v>35</v>
      </c>
      <c r="K1365" s="136">
        <v>113897</v>
      </c>
    </row>
    <row r="1366" spans="1:11" s="7" customFormat="1" ht="27">
      <c r="A1366" s="9" t="s">
        <v>18</v>
      </c>
      <c r="B1366" s="5" t="s">
        <v>3</v>
      </c>
      <c r="C1366" s="122" t="s">
        <v>586</v>
      </c>
      <c r="D1366" s="123">
        <v>44204</v>
      </c>
      <c r="E1366" s="14" t="s">
        <v>33</v>
      </c>
      <c r="F1366" s="107">
        <v>17231215</v>
      </c>
      <c r="G1366" s="108">
        <v>27122023</v>
      </c>
      <c r="H1366" s="109" t="s">
        <v>2516</v>
      </c>
      <c r="I1366" s="14" t="s">
        <v>34</v>
      </c>
      <c r="J1366" s="58" t="s">
        <v>35</v>
      </c>
      <c r="K1366" s="136">
        <v>113897</v>
      </c>
    </row>
    <row r="1367" spans="1:11" s="7" customFormat="1" ht="27">
      <c r="A1367" s="9" t="s">
        <v>18</v>
      </c>
      <c r="B1367" s="5" t="s">
        <v>3</v>
      </c>
      <c r="C1367" s="122" t="s">
        <v>586</v>
      </c>
      <c r="D1367" s="123">
        <v>44204</v>
      </c>
      <c r="E1367" s="14" t="s">
        <v>33</v>
      </c>
      <c r="F1367" s="107">
        <v>17231216</v>
      </c>
      <c r="G1367" s="108">
        <v>27122023</v>
      </c>
      <c r="H1367" s="109" t="s">
        <v>2517</v>
      </c>
      <c r="I1367" s="14" t="s">
        <v>34</v>
      </c>
      <c r="J1367" s="58" t="s">
        <v>35</v>
      </c>
      <c r="K1367" s="136">
        <v>167117</v>
      </c>
    </row>
    <row r="1368" spans="1:11" s="7" customFormat="1" ht="27">
      <c r="A1368" s="9" t="s">
        <v>18</v>
      </c>
      <c r="B1368" s="5" t="s">
        <v>3</v>
      </c>
      <c r="C1368" s="122" t="s">
        <v>586</v>
      </c>
      <c r="D1368" s="123">
        <v>44204</v>
      </c>
      <c r="E1368" s="14" t="s">
        <v>33</v>
      </c>
      <c r="F1368" s="107">
        <v>17231217</v>
      </c>
      <c r="G1368" s="108">
        <v>27122023</v>
      </c>
      <c r="H1368" s="109" t="s">
        <v>2518</v>
      </c>
      <c r="I1368" s="14" t="s">
        <v>34</v>
      </c>
      <c r="J1368" s="58" t="s">
        <v>35</v>
      </c>
      <c r="K1368" s="136">
        <v>294393</v>
      </c>
    </row>
    <row r="1369" spans="1:11" s="7" customFormat="1" ht="27">
      <c r="A1369" s="9" t="s">
        <v>18</v>
      </c>
      <c r="B1369" s="5" t="s">
        <v>3</v>
      </c>
      <c r="C1369" s="122" t="s">
        <v>586</v>
      </c>
      <c r="D1369" s="123">
        <v>44204</v>
      </c>
      <c r="E1369" s="14" t="s">
        <v>33</v>
      </c>
      <c r="F1369" s="107">
        <v>17231218</v>
      </c>
      <c r="G1369" s="108">
        <v>27122023</v>
      </c>
      <c r="H1369" s="109" t="s">
        <v>2519</v>
      </c>
      <c r="I1369" s="14" t="s">
        <v>34</v>
      </c>
      <c r="J1369" s="58" t="s">
        <v>35</v>
      </c>
      <c r="K1369" s="136">
        <v>244993</v>
      </c>
    </row>
    <row r="1370" spans="1:11" s="7" customFormat="1" ht="27">
      <c r="A1370" s="9" t="s">
        <v>18</v>
      </c>
      <c r="B1370" s="5" t="s">
        <v>3</v>
      </c>
      <c r="C1370" s="122" t="s">
        <v>586</v>
      </c>
      <c r="D1370" s="123">
        <v>44204</v>
      </c>
      <c r="E1370" s="14" t="s">
        <v>33</v>
      </c>
      <c r="F1370" s="107">
        <v>17231219</v>
      </c>
      <c r="G1370" s="108">
        <v>27122023</v>
      </c>
      <c r="H1370" s="109" t="s">
        <v>2520</v>
      </c>
      <c r="I1370" s="14" t="s">
        <v>34</v>
      </c>
      <c r="J1370" s="58" t="s">
        <v>35</v>
      </c>
      <c r="K1370" s="136">
        <v>244993</v>
      </c>
    </row>
    <row r="1371" spans="1:11" s="7" customFormat="1" ht="27">
      <c r="A1371" s="9" t="s">
        <v>18</v>
      </c>
      <c r="B1371" s="5" t="s">
        <v>3</v>
      </c>
      <c r="C1371" s="122" t="s">
        <v>586</v>
      </c>
      <c r="D1371" s="123">
        <v>44204</v>
      </c>
      <c r="E1371" s="14" t="s">
        <v>33</v>
      </c>
      <c r="F1371" s="107">
        <v>17231220</v>
      </c>
      <c r="G1371" s="108">
        <v>27122023</v>
      </c>
      <c r="H1371" s="109" t="s">
        <v>2521</v>
      </c>
      <c r="I1371" s="14" t="s">
        <v>34</v>
      </c>
      <c r="J1371" s="58" t="s">
        <v>35</v>
      </c>
      <c r="K1371" s="136">
        <v>200993</v>
      </c>
    </row>
    <row r="1372" spans="1:11" s="7" customFormat="1" ht="27">
      <c r="A1372" s="9" t="s">
        <v>18</v>
      </c>
      <c r="B1372" s="5" t="s">
        <v>3</v>
      </c>
      <c r="C1372" s="122" t="s">
        <v>586</v>
      </c>
      <c r="D1372" s="123">
        <v>44204</v>
      </c>
      <c r="E1372" s="14" t="s">
        <v>33</v>
      </c>
      <c r="F1372" s="107">
        <v>17231221</v>
      </c>
      <c r="G1372" s="108">
        <v>27122023</v>
      </c>
      <c r="H1372" s="109" t="s">
        <v>2522</v>
      </c>
      <c r="I1372" s="14" t="s">
        <v>34</v>
      </c>
      <c r="J1372" s="58" t="s">
        <v>35</v>
      </c>
      <c r="K1372" s="136">
        <v>200993</v>
      </c>
    </row>
    <row r="1373" spans="1:11" s="7" customFormat="1" ht="27">
      <c r="A1373" s="9" t="s">
        <v>18</v>
      </c>
      <c r="B1373" s="5" t="s">
        <v>3</v>
      </c>
      <c r="C1373" s="122" t="s">
        <v>586</v>
      </c>
      <c r="D1373" s="123">
        <v>44204</v>
      </c>
      <c r="E1373" s="14" t="s">
        <v>33</v>
      </c>
      <c r="F1373" s="107">
        <v>17231222</v>
      </c>
      <c r="G1373" s="108">
        <v>27122023</v>
      </c>
      <c r="H1373" s="109" t="s">
        <v>2523</v>
      </c>
      <c r="I1373" s="14" t="s">
        <v>34</v>
      </c>
      <c r="J1373" s="58" t="s">
        <v>35</v>
      </c>
      <c r="K1373" s="136">
        <v>200993</v>
      </c>
    </row>
    <row r="1374" spans="1:11" s="7" customFormat="1" ht="27">
      <c r="A1374" s="9" t="s">
        <v>18</v>
      </c>
      <c r="B1374" s="5" t="s">
        <v>3</v>
      </c>
      <c r="C1374" s="122" t="s">
        <v>586</v>
      </c>
      <c r="D1374" s="123">
        <v>44204</v>
      </c>
      <c r="E1374" s="14" t="s">
        <v>33</v>
      </c>
      <c r="F1374" s="107">
        <v>17231223</v>
      </c>
      <c r="G1374" s="108">
        <v>27122023</v>
      </c>
      <c r="H1374" s="109" t="s">
        <v>2524</v>
      </c>
      <c r="I1374" s="14" t="s">
        <v>34</v>
      </c>
      <c r="J1374" s="58" t="s">
        <v>35</v>
      </c>
      <c r="K1374" s="136">
        <v>200993</v>
      </c>
    </row>
    <row r="1375" spans="1:11" s="7" customFormat="1" ht="27">
      <c r="A1375" s="9" t="s">
        <v>18</v>
      </c>
      <c r="B1375" s="5" t="s">
        <v>3</v>
      </c>
      <c r="C1375" s="122" t="s">
        <v>586</v>
      </c>
      <c r="D1375" s="123">
        <v>44204</v>
      </c>
      <c r="E1375" s="14" t="s">
        <v>33</v>
      </c>
      <c r="F1375" s="107">
        <v>17231224</v>
      </c>
      <c r="G1375" s="108">
        <v>27122023</v>
      </c>
      <c r="H1375" s="109" t="s">
        <v>2525</v>
      </c>
      <c r="I1375" s="14" t="s">
        <v>34</v>
      </c>
      <c r="J1375" s="58" t="s">
        <v>35</v>
      </c>
      <c r="K1375" s="136">
        <v>200993</v>
      </c>
    </row>
    <row r="1376" spans="1:11" s="7" customFormat="1" ht="27">
      <c r="A1376" s="9" t="s">
        <v>18</v>
      </c>
      <c r="B1376" s="5" t="s">
        <v>3</v>
      </c>
      <c r="C1376" s="122" t="s">
        <v>586</v>
      </c>
      <c r="D1376" s="123">
        <v>44204</v>
      </c>
      <c r="E1376" s="14" t="s">
        <v>33</v>
      </c>
      <c r="F1376" s="107">
        <v>17231225</v>
      </c>
      <c r="G1376" s="108">
        <v>27122023</v>
      </c>
      <c r="H1376" s="109" t="s">
        <v>2526</v>
      </c>
      <c r="I1376" s="14" t="s">
        <v>34</v>
      </c>
      <c r="J1376" s="58" t="s">
        <v>35</v>
      </c>
      <c r="K1376" s="136">
        <v>371700</v>
      </c>
    </row>
    <row r="1377" spans="1:11" s="7" customFormat="1" ht="27">
      <c r="A1377" s="9" t="s">
        <v>18</v>
      </c>
      <c r="B1377" s="5" t="s">
        <v>0</v>
      </c>
      <c r="C1377" s="6" t="s">
        <v>16</v>
      </c>
      <c r="D1377" s="6" t="s">
        <v>16</v>
      </c>
      <c r="E1377" s="14" t="s">
        <v>33</v>
      </c>
      <c r="F1377" s="107">
        <v>17231226</v>
      </c>
      <c r="G1377" s="108">
        <v>27122023</v>
      </c>
      <c r="H1377" s="77" t="s">
        <v>2527</v>
      </c>
      <c r="I1377" s="77" t="s">
        <v>2328</v>
      </c>
      <c r="J1377" s="149" t="s">
        <v>2329</v>
      </c>
      <c r="K1377" s="136">
        <v>578931</v>
      </c>
    </row>
    <row r="1378" spans="1:11" s="7" customFormat="1" ht="27">
      <c r="A1378" s="9" t="s">
        <v>18</v>
      </c>
      <c r="B1378" s="5" t="s">
        <v>0</v>
      </c>
      <c r="C1378" s="6" t="s">
        <v>16</v>
      </c>
      <c r="D1378" s="6" t="s">
        <v>16</v>
      </c>
      <c r="E1378" s="14" t="s">
        <v>33</v>
      </c>
      <c r="F1378" s="107">
        <v>17231227</v>
      </c>
      <c r="G1378" s="108">
        <v>27122023</v>
      </c>
      <c r="H1378" s="77" t="s">
        <v>2528</v>
      </c>
      <c r="I1378" s="77" t="s">
        <v>2328</v>
      </c>
      <c r="J1378" s="149" t="s">
        <v>2329</v>
      </c>
      <c r="K1378" s="136">
        <v>33777</v>
      </c>
    </row>
    <row r="1379" spans="1:11" s="7" customFormat="1" ht="27">
      <c r="A1379" s="9" t="s">
        <v>18</v>
      </c>
      <c r="B1379" s="5" t="s">
        <v>0</v>
      </c>
      <c r="C1379" s="6" t="s">
        <v>16</v>
      </c>
      <c r="D1379" s="6" t="s">
        <v>16</v>
      </c>
      <c r="E1379" s="14" t="s">
        <v>33</v>
      </c>
      <c r="F1379" s="107">
        <v>17231228</v>
      </c>
      <c r="G1379" s="108">
        <v>27122023</v>
      </c>
      <c r="H1379" s="77" t="s">
        <v>2529</v>
      </c>
      <c r="I1379" s="77" t="s">
        <v>2328</v>
      </c>
      <c r="J1379" s="149" t="s">
        <v>2329</v>
      </c>
      <c r="K1379" s="136">
        <v>257256</v>
      </c>
    </row>
    <row r="1380" spans="1:11" s="7" customFormat="1" ht="13.5">
      <c r="A1380" s="9" t="s">
        <v>18</v>
      </c>
      <c r="B1380" s="5" t="s">
        <v>17</v>
      </c>
      <c r="C1380" s="110" t="s">
        <v>2530</v>
      </c>
      <c r="D1380" s="111">
        <v>45287</v>
      </c>
      <c r="E1380" s="14" t="s">
        <v>33</v>
      </c>
      <c r="F1380" s="107">
        <v>17231229</v>
      </c>
      <c r="G1380" s="108">
        <v>27122023</v>
      </c>
      <c r="H1380" s="77" t="s">
        <v>2531</v>
      </c>
      <c r="I1380" s="77" t="s">
        <v>2532</v>
      </c>
      <c r="J1380" s="149" t="s">
        <v>2533</v>
      </c>
      <c r="K1380" s="136">
        <v>26796651</v>
      </c>
    </row>
    <row r="1381" spans="1:11" s="7" customFormat="1" ht="40.5">
      <c r="A1381" s="9" t="s">
        <v>18</v>
      </c>
      <c r="B1381" s="5" t="s">
        <v>3</v>
      </c>
      <c r="C1381" s="122" t="s">
        <v>586</v>
      </c>
      <c r="D1381" s="123">
        <v>44204</v>
      </c>
      <c r="E1381" s="14" t="s">
        <v>33</v>
      </c>
      <c r="F1381" s="107">
        <v>17231230</v>
      </c>
      <c r="G1381" s="108">
        <v>27122023</v>
      </c>
      <c r="H1381" s="109" t="s">
        <v>2534</v>
      </c>
      <c r="I1381" s="14" t="s">
        <v>34</v>
      </c>
      <c r="J1381" s="58" t="s">
        <v>35</v>
      </c>
      <c r="K1381" s="136">
        <v>298700</v>
      </c>
    </row>
    <row r="1382" spans="1:11" s="7" customFormat="1" ht="13.5">
      <c r="A1382" s="9" t="s">
        <v>18</v>
      </c>
      <c r="B1382" s="5" t="s">
        <v>17</v>
      </c>
      <c r="C1382" s="110" t="s">
        <v>2535</v>
      </c>
      <c r="D1382" s="111">
        <v>45286</v>
      </c>
      <c r="E1382" s="14" t="s">
        <v>33</v>
      </c>
      <c r="F1382" s="107">
        <v>17231231</v>
      </c>
      <c r="G1382" s="108">
        <v>27122023</v>
      </c>
      <c r="H1382" s="77" t="s">
        <v>2536</v>
      </c>
      <c r="I1382" s="77" t="s">
        <v>2537</v>
      </c>
      <c r="J1382" s="149" t="s">
        <v>2538</v>
      </c>
      <c r="K1382" s="136">
        <v>15992410</v>
      </c>
    </row>
    <row r="1383" spans="1:11" s="7" customFormat="1" ht="13.5">
      <c r="A1383" s="9" t="s">
        <v>18</v>
      </c>
      <c r="B1383" s="5" t="s">
        <v>17</v>
      </c>
      <c r="C1383" s="110" t="s">
        <v>2535</v>
      </c>
      <c r="D1383" s="111">
        <v>45286</v>
      </c>
      <c r="E1383" s="14" t="s">
        <v>33</v>
      </c>
      <c r="F1383" s="107">
        <v>17231232</v>
      </c>
      <c r="G1383" s="108">
        <v>27122023</v>
      </c>
      <c r="H1383" s="77" t="s">
        <v>2539</v>
      </c>
      <c r="I1383" s="77" t="s">
        <v>2537</v>
      </c>
      <c r="J1383" s="149" t="s">
        <v>2538</v>
      </c>
      <c r="K1383" s="136">
        <v>435540</v>
      </c>
    </row>
    <row r="1384" spans="1:11" s="7" customFormat="1" ht="27">
      <c r="A1384" s="9" t="s">
        <v>18</v>
      </c>
      <c r="B1384" s="14" t="s">
        <v>15</v>
      </c>
      <c r="C1384" s="6" t="s">
        <v>16</v>
      </c>
      <c r="D1384" s="6" t="s">
        <v>16</v>
      </c>
      <c r="E1384" s="14" t="s">
        <v>33</v>
      </c>
      <c r="F1384" s="107">
        <v>17231233</v>
      </c>
      <c r="G1384" s="108">
        <v>27122023</v>
      </c>
      <c r="H1384" s="77" t="s">
        <v>2540</v>
      </c>
      <c r="I1384" s="77" t="s">
        <v>2541</v>
      </c>
      <c r="J1384" s="149" t="s">
        <v>2542</v>
      </c>
      <c r="K1384" s="136">
        <v>122999.59</v>
      </c>
    </row>
    <row r="1385" spans="1:11" s="7" customFormat="1" ht="40.5">
      <c r="A1385" s="9" t="s">
        <v>18</v>
      </c>
      <c r="B1385" s="5" t="s">
        <v>17</v>
      </c>
      <c r="C1385" s="106" t="s">
        <v>2543</v>
      </c>
      <c r="D1385" s="108">
        <v>22122023</v>
      </c>
      <c r="E1385" s="14" t="s">
        <v>33</v>
      </c>
      <c r="F1385" s="107">
        <v>17231234</v>
      </c>
      <c r="G1385" s="108">
        <v>28122023</v>
      </c>
      <c r="H1385" s="77" t="s">
        <v>2544</v>
      </c>
      <c r="I1385" s="77" t="s">
        <v>2545</v>
      </c>
      <c r="J1385" s="149" t="s">
        <v>2546</v>
      </c>
      <c r="K1385" s="136">
        <v>11977544</v>
      </c>
    </row>
    <row r="1386" spans="1:11" s="7" customFormat="1" ht="27">
      <c r="A1386" s="9" t="s">
        <v>18</v>
      </c>
      <c r="B1386" s="5" t="s">
        <v>3</v>
      </c>
      <c r="C1386" s="122" t="s">
        <v>586</v>
      </c>
      <c r="D1386" s="123">
        <v>44204</v>
      </c>
      <c r="E1386" s="14" t="s">
        <v>33</v>
      </c>
      <c r="F1386" s="107">
        <v>17231235</v>
      </c>
      <c r="G1386" s="108">
        <v>28122023</v>
      </c>
      <c r="H1386" s="109" t="s">
        <v>2547</v>
      </c>
      <c r="I1386" s="14" t="s">
        <v>34</v>
      </c>
      <c r="J1386" s="58" t="s">
        <v>35</v>
      </c>
      <c r="K1386" s="136">
        <v>156724</v>
      </c>
    </row>
    <row r="1387" spans="1:11" s="7" customFormat="1" ht="27">
      <c r="A1387" s="9" t="s">
        <v>18</v>
      </c>
      <c r="B1387" s="5" t="s">
        <v>3</v>
      </c>
      <c r="C1387" s="122" t="s">
        <v>586</v>
      </c>
      <c r="D1387" s="123">
        <v>44204</v>
      </c>
      <c r="E1387" s="14" t="s">
        <v>33</v>
      </c>
      <c r="F1387" s="107">
        <v>17231236</v>
      </c>
      <c r="G1387" s="108">
        <v>28122023</v>
      </c>
      <c r="H1387" s="109" t="s">
        <v>2548</v>
      </c>
      <c r="I1387" s="14" t="s">
        <v>34</v>
      </c>
      <c r="J1387" s="58" t="s">
        <v>35</v>
      </c>
      <c r="K1387" s="136">
        <v>70000</v>
      </c>
    </row>
    <row r="1388" spans="1:11" s="7" customFormat="1" ht="27">
      <c r="A1388" s="9" t="s">
        <v>18</v>
      </c>
      <c r="B1388" s="5" t="s">
        <v>3</v>
      </c>
      <c r="C1388" s="122" t="s">
        <v>586</v>
      </c>
      <c r="D1388" s="123">
        <v>44204</v>
      </c>
      <c r="E1388" s="14" t="s">
        <v>33</v>
      </c>
      <c r="F1388" s="107">
        <v>17231237</v>
      </c>
      <c r="G1388" s="108">
        <v>28122023</v>
      </c>
      <c r="H1388" s="109" t="s">
        <v>2549</v>
      </c>
      <c r="I1388" s="14" t="s">
        <v>34</v>
      </c>
      <c r="J1388" s="58" t="s">
        <v>35</v>
      </c>
      <c r="K1388" s="136">
        <v>186224</v>
      </c>
    </row>
    <row r="1389" spans="1:11" s="7" customFormat="1" ht="27">
      <c r="A1389" s="9" t="s">
        <v>18</v>
      </c>
      <c r="B1389" s="5" t="s">
        <v>3</v>
      </c>
      <c r="C1389" s="122" t="s">
        <v>586</v>
      </c>
      <c r="D1389" s="123">
        <v>44204</v>
      </c>
      <c r="E1389" s="14" t="s">
        <v>33</v>
      </c>
      <c r="F1389" s="107">
        <v>17231238</v>
      </c>
      <c r="G1389" s="108">
        <v>28122023</v>
      </c>
      <c r="H1389" s="109" t="s">
        <v>2550</v>
      </c>
      <c r="I1389" s="14" t="s">
        <v>34</v>
      </c>
      <c r="J1389" s="58" t="s">
        <v>35</v>
      </c>
      <c r="K1389" s="136">
        <v>186224</v>
      </c>
    </row>
    <row r="1390" spans="1:11" s="7" customFormat="1" ht="40.5">
      <c r="A1390" s="9" t="s">
        <v>18</v>
      </c>
      <c r="B1390" s="5" t="s">
        <v>0</v>
      </c>
      <c r="C1390" s="6" t="s">
        <v>16</v>
      </c>
      <c r="D1390" s="6" t="s">
        <v>16</v>
      </c>
      <c r="E1390" s="14" t="s">
        <v>33</v>
      </c>
      <c r="F1390" s="107">
        <v>17231239</v>
      </c>
      <c r="G1390" s="108">
        <v>28122023</v>
      </c>
      <c r="H1390" s="77" t="s">
        <v>2551</v>
      </c>
      <c r="I1390" s="77" t="s">
        <v>2552</v>
      </c>
      <c r="J1390" s="149" t="s">
        <v>2553</v>
      </c>
      <c r="K1390" s="136">
        <v>340000</v>
      </c>
    </row>
    <row r="1391" spans="1:11" s="7" customFormat="1" ht="67.5">
      <c r="A1391" s="9" t="s">
        <v>18</v>
      </c>
      <c r="B1391" s="5" t="s">
        <v>0</v>
      </c>
      <c r="C1391" s="6" t="s">
        <v>16</v>
      </c>
      <c r="D1391" s="6" t="s">
        <v>16</v>
      </c>
      <c r="E1391" s="14" t="s">
        <v>33</v>
      </c>
      <c r="F1391" s="107">
        <v>17231240</v>
      </c>
      <c r="G1391" s="108">
        <v>28122023</v>
      </c>
      <c r="H1391" s="77" t="s">
        <v>2554</v>
      </c>
      <c r="I1391" s="77" t="s">
        <v>2552</v>
      </c>
      <c r="J1391" s="149" t="s">
        <v>2553</v>
      </c>
      <c r="K1391" s="136">
        <v>595000</v>
      </c>
    </row>
    <row r="1392" spans="1:11" s="7" customFormat="1" ht="27">
      <c r="A1392" s="9" t="s">
        <v>18</v>
      </c>
      <c r="B1392" s="5" t="s">
        <v>0</v>
      </c>
      <c r="C1392" s="6" t="s">
        <v>16</v>
      </c>
      <c r="D1392" s="6" t="s">
        <v>16</v>
      </c>
      <c r="E1392" s="14" t="s">
        <v>33</v>
      </c>
      <c r="F1392" s="107">
        <v>17231241</v>
      </c>
      <c r="G1392" s="108">
        <v>28122023</v>
      </c>
      <c r="H1392" s="77" t="s">
        <v>2555</v>
      </c>
      <c r="I1392" s="77" t="s">
        <v>2556</v>
      </c>
      <c r="J1392" s="149" t="s">
        <v>2557</v>
      </c>
      <c r="K1392" s="136">
        <v>170000</v>
      </c>
    </row>
    <row r="1393" spans="1:11" s="7" customFormat="1" ht="40.5">
      <c r="A1393" s="9" t="s">
        <v>18</v>
      </c>
      <c r="B1393" s="5" t="s">
        <v>17</v>
      </c>
      <c r="C1393" s="110" t="s">
        <v>2472</v>
      </c>
      <c r="D1393" s="111">
        <v>45279</v>
      </c>
      <c r="E1393" s="14" t="s">
        <v>33</v>
      </c>
      <c r="F1393" s="107">
        <v>17231242</v>
      </c>
      <c r="G1393" s="108">
        <v>29122023</v>
      </c>
      <c r="H1393" s="77" t="s">
        <v>2473</v>
      </c>
      <c r="I1393" s="77" t="s">
        <v>2474</v>
      </c>
      <c r="J1393" s="149" t="s">
        <v>2475</v>
      </c>
      <c r="K1393" s="136">
        <v>555916524</v>
      </c>
    </row>
    <row r="1394" spans="1:11" s="7" customFormat="1" ht="27">
      <c r="A1394" s="9" t="s">
        <v>18</v>
      </c>
      <c r="B1394" s="5" t="s">
        <v>17</v>
      </c>
      <c r="C1394" s="110" t="s">
        <v>2558</v>
      </c>
      <c r="D1394" s="111">
        <v>45287</v>
      </c>
      <c r="E1394" s="14" t="s">
        <v>33</v>
      </c>
      <c r="F1394" s="107">
        <v>17231243</v>
      </c>
      <c r="G1394" s="108">
        <v>29122023</v>
      </c>
      <c r="H1394" s="77" t="s">
        <v>2559</v>
      </c>
      <c r="I1394" s="77" t="s">
        <v>2560</v>
      </c>
      <c r="J1394" s="149" t="s">
        <v>2561</v>
      </c>
      <c r="K1394" s="136">
        <v>4704162</v>
      </c>
    </row>
    <row r="1395" spans="1:11" s="7" customFormat="1" ht="27">
      <c r="A1395" s="9" t="s">
        <v>18</v>
      </c>
      <c r="B1395" s="5" t="s">
        <v>0</v>
      </c>
      <c r="C1395" s="6" t="s">
        <v>16</v>
      </c>
      <c r="D1395" s="6" t="s">
        <v>16</v>
      </c>
      <c r="E1395" s="14" t="s">
        <v>33</v>
      </c>
      <c r="F1395" s="107">
        <v>17231244</v>
      </c>
      <c r="G1395" s="108">
        <v>29122023</v>
      </c>
      <c r="H1395" s="77" t="s">
        <v>2562</v>
      </c>
      <c r="I1395" s="77" t="s">
        <v>2328</v>
      </c>
      <c r="J1395" s="149" t="s">
        <v>2329</v>
      </c>
      <c r="K1395" s="136">
        <v>93798</v>
      </c>
    </row>
    <row r="1396" spans="1:11" s="7" customFormat="1" ht="27">
      <c r="A1396" s="9" t="s">
        <v>18</v>
      </c>
      <c r="B1396" s="8" t="s">
        <v>20</v>
      </c>
      <c r="C1396" s="6" t="s">
        <v>16</v>
      </c>
      <c r="D1396" s="6" t="s">
        <v>16</v>
      </c>
      <c r="E1396" s="13" t="s">
        <v>1</v>
      </c>
      <c r="F1396" s="137">
        <v>29372478</v>
      </c>
      <c r="G1396" s="138">
        <v>45276</v>
      </c>
      <c r="H1396" s="57" t="s">
        <v>2563</v>
      </c>
      <c r="I1396" s="57" t="s">
        <v>2564</v>
      </c>
      <c r="J1396" s="139" t="s">
        <v>285</v>
      </c>
      <c r="K1396" s="162">
        <v>7123049</v>
      </c>
    </row>
    <row r="1397" spans="1:11" s="7" customFormat="1" ht="27">
      <c r="A1397" s="9" t="s">
        <v>18</v>
      </c>
      <c r="B1397" s="8" t="s">
        <v>20</v>
      </c>
      <c r="C1397" s="6" t="s">
        <v>16</v>
      </c>
      <c r="D1397" s="6" t="s">
        <v>16</v>
      </c>
      <c r="E1397" s="13" t="s">
        <v>1</v>
      </c>
      <c r="F1397" s="137">
        <v>29436232</v>
      </c>
      <c r="G1397" s="138">
        <v>45287</v>
      </c>
      <c r="H1397" s="57" t="s">
        <v>2565</v>
      </c>
      <c r="I1397" s="57" t="s">
        <v>2564</v>
      </c>
      <c r="J1397" s="139" t="s">
        <v>285</v>
      </c>
      <c r="K1397" s="162">
        <v>5289274</v>
      </c>
    </row>
    <row r="1398" spans="1:11" s="7" customFormat="1" ht="27">
      <c r="A1398" s="9" t="s">
        <v>18</v>
      </c>
      <c r="B1398" s="8" t="s">
        <v>20</v>
      </c>
      <c r="C1398" s="6" t="s">
        <v>16</v>
      </c>
      <c r="D1398" s="6" t="s">
        <v>16</v>
      </c>
      <c r="E1398" s="13" t="s">
        <v>1</v>
      </c>
      <c r="F1398" s="57" t="s">
        <v>2566</v>
      </c>
      <c r="G1398" s="138">
        <v>45267</v>
      </c>
      <c r="H1398" s="57" t="s">
        <v>2567</v>
      </c>
      <c r="I1398" s="57" t="s">
        <v>2564</v>
      </c>
      <c r="J1398" s="139" t="s">
        <v>285</v>
      </c>
      <c r="K1398" s="162">
        <v>486066</v>
      </c>
    </row>
    <row r="1399" spans="1:11" s="7" customFormat="1" ht="27">
      <c r="A1399" s="9" t="s">
        <v>18</v>
      </c>
      <c r="B1399" s="5" t="s">
        <v>17</v>
      </c>
      <c r="C1399" s="110" t="s">
        <v>2568</v>
      </c>
      <c r="D1399" s="111">
        <v>45264</v>
      </c>
      <c r="E1399" s="13" t="s">
        <v>2569</v>
      </c>
      <c r="F1399" s="107" t="s">
        <v>174</v>
      </c>
      <c r="G1399" s="62">
        <v>45264</v>
      </c>
      <c r="H1399" s="13" t="s">
        <v>2570</v>
      </c>
      <c r="I1399" s="13" t="s">
        <v>2571</v>
      </c>
      <c r="J1399" s="10" t="s">
        <v>2572</v>
      </c>
      <c r="K1399" s="167">
        <v>17990964</v>
      </c>
    </row>
    <row r="1400" spans="1:11" s="7" customFormat="1" ht="13.5">
      <c r="A1400" s="9" t="s">
        <v>18</v>
      </c>
      <c r="B1400" s="5" t="s">
        <v>17</v>
      </c>
      <c r="C1400" s="110" t="s">
        <v>2573</v>
      </c>
      <c r="D1400" s="111">
        <v>45266</v>
      </c>
      <c r="E1400" s="14" t="s">
        <v>21</v>
      </c>
      <c r="F1400" s="107" t="s">
        <v>174</v>
      </c>
      <c r="G1400" s="62">
        <v>45266</v>
      </c>
      <c r="H1400" s="13" t="s">
        <v>2574</v>
      </c>
      <c r="I1400" s="13" t="s">
        <v>2575</v>
      </c>
      <c r="J1400" s="10" t="s">
        <v>174</v>
      </c>
      <c r="K1400" s="167">
        <v>16814700</v>
      </c>
    </row>
    <row r="1401" spans="1:11" s="7" customFormat="1" ht="27">
      <c r="A1401" s="9" t="s">
        <v>18</v>
      </c>
      <c r="B1401" s="9" t="s">
        <v>2577</v>
      </c>
      <c r="C1401" s="110" t="s">
        <v>2576</v>
      </c>
      <c r="D1401" s="111">
        <v>45273</v>
      </c>
      <c r="E1401" s="13" t="s">
        <v>2569</v>
      </c>
      <c r="F1401" s="107" t="s">
        <v>174</v>
      </c>
      <c r="G1401" s="62">
        <v>45273</v>
      </c>
      <c r="H1401" s="13" t="s">
        <v>2578</v>
      </c>
      <c r="I1401" s="13" t="s">
        <v>2579</v>
      </c>
      <c r="J1401" s="10" t="s">
        <v>2580</v>
      </c>
      <c r="K1401" s="167">
        <v>90000000</v>
      </c>
    </row>
    <row r="1402" spans="1:11" s="7" customFormat="1" ht="27">
      <c r="A1402" s="9" t="s">
        <v>18</v>
      </c>
      <c r="B1402" s="5" t="s">
        <v>17</v>
      </c>
      <c r="C1402" s="110" t="s">
        <v>2581</v>
      </c>
      <c r="D1402" s="111">
        <v>45278</v>
      </c>
      <c r="E1402" s="13" t="s">
        <v>2569</v>
      </c>
      <c r="F1402" s="107" t="s">
        <v>174</v>
      </c>
      <c r="G1402" s="62">
        <v>45278</v>
      </c>
      <c r="H1402" s="13" t="s">
        <v>2583</v>
      </c>
      <c r="I1402" s="13" t="s">
        <v>2584</v>
      </c>
      <c r="J1402" s="10" t="s">
        <v>2585</v>
      </c>
      <c r="K1402" s="167" t="s">
        <v>2582</v>
      </c>
    </row>
    <row r="1403" spans="1:11" s="7" customFormat="1" ht="27">
      <c r="A1403" s="9" t="s">
        <v>18</v>
      </c>
      <c r="B1403" s="5" t="s">
        <v>17</v>
      </c>
      <c r="C1403" s="110" t="s">
        <v>2586</v>
      </c>
      <c r="D1403" s="111">
        <v>45281</v>
      </c>
      <c r="E1403" s="13" t="s">
        <v>2569</v>
      </c>
      <c r="F1403" s="107" t="s">
        <v>174</v>
      </c>
      <c r="G1403" s="62">
        <v>45281</v>
      </c>
      <c r="H1403" s="13" t="s">
        <v>2587</v>
      </c>
      <c r="I1403" s="13" t="s">
        <v>2588</v>
      </c>
      <c r="J1403" s="10" t="s">
        <v>2589</v>
      </c>
      <c r="K1403" s="167" t="s">
        <v>2590</v>
      </c>
    </row>
    <row r="1404" spans="1:11" s="7" customFormat="1" ht="13.5">
      <c r="A1404" s="9" t="s">
        <v>18</v>
      </c>
      <c r="B1404" s="5" t="s">
        <v>3</v>
      </c>
      <c r="C1404" s="110" t="s">
        <v>2591</v>
      </c>
      <c r="D1404" s="111">
        <v>45288</v>
      </c>
      <c r="E1404" s="13" t="s">
        <v>2569</v>
      </c>
      <c r="F1404" s="107" t="s">
        <v>174</v>
      </c>
      <c r="G1404" s="62">
        <v>45288</v>
      </c>
      <c r="H1404" s="13" t="s">
        <v>2592</v>
      </c>
      <c r="I1404" s="13" t="s">
        <v>2593</v>
      </c>
      <c r="J1404" s="10" t="s">
        <v>2594</v>
      </c>
      <c r="K1404" s="167" t="s">
        <v>2595</v>
      </c>
    </row>
    <row r="1405" spans="1:11" s="7" customFormat="1" ht="27">
      <c r="A1405" s="9" t="s">
        <v>18</v>
      </c>
      <c r="B1405" s="5" t="s">
        <v>17</v>
      </c>
      <c r="C1405" s="110" t="s">
        <v>2596</v>
      </c>
      <c r="D1405" s="111">
        <v>45289</v>
      </c>
      <c r="E1405" s="13" t="s">
        <v>2569</v>
      </c>
      <c r="F1405" s="107" t="s">
        <v>174</v>
      </c>
      <c r="G1405" s="62">
        <v>45289</v>
      </c>
      <c r="H1405" s="13" t="s">
        <v>2597</v>
      </c>
      <c r="I1405" s="13" t="s">
        <v>2598</v>
      </c>
      <c r="J1405" s="10" t="s">
        <v>2599</v>
      </c>
      <c r="K1405" s="167" t="s">
        <v>2600</v>
      </c>
    </row>
    <row r="1406" spans="1:11" s="7" customFormat="1" ht="27">
      <c r="A1406" s="9" t="s">
        <v>18</v>
      </c>
      <c r="B1406" s="5" t="s">
        <v>17</v>
      </c>
      <c r="C1406" s="110" t="s">
        <v>2601</v>
      </c>
      <c r="D1406" s="111">
        <v>45289</v>
      </c>
      <c r="E1406" s="13" t="s">
        <v>2569</v>
      </c>
      <c r="F1406" s="107" t="s">
        <v>174</v>
      </c>
      <c r="G1406" s="62">
        <v>45289</v>
      </c>
      <c r="H1406" s="13" t="s">
        <v>2602</v>
      </c>
      <c r="I1406" s="13" t="s">
        <v>2603</v>
      </c>
      <c r="J1406" s="10" t="s">
        <v>2604</v>
      </c>
      <c r="K1406" s="167" t="s">
        <v>2605</v>
      </c>
    </row>
    <row r="1407" spans="1:11" s="7" customFormat="1" ht="13.5">
      <c r="A1407" s="32"/>
      <c r="B1407" s="30"/>
      <c r="C1407" s="26"/>
      <c r="D1407" s="28"/>
      <c r="E1407" s="29"/>
      <c r="F1407" s="31"/>
      <c r="G1407" s="34"/>
      <c r="H1407" s="32"/>
      <c r="I1407" s="32"/>
      <c r="J1407" s="33"/>
      <c r="K1407" s="27"/>
    </row>
    <row r="1408" spans="2:11" s="7" customFormat="1" ht="13.5">
      <c r="B1408" s="30"/>
      <c r="C1408" s="26"/>
      <c r="D1408" s="28"/>
      <c r="E1408" s="29"/>
      <c r="F1408" s="31"/>
      <c r="G1408" s="34"/>
      <c r="H1408" s="32"/>
      <c r="I1408" s="32"/>
      <c r="J1408" s="33"/>
      <c r="K1408" s="27"/>
    </row>
    <row r="1409" spans="2:11" s="7" customFormat="1" ht="13.5">
      <c r="B1409" s="30"/>
      <c r="C1409" s="26"/>
      <c r="D1409" s="28"/>
      <c r="E1409" s="29"/>
      <c r="F1409" s="31"/>
      <c r="G1409" s="34"/>
      <c r="H1409" s="32"/>
      <c r="I1409" s="32"/>
      <c r="J1409" s="33"/>
      <c r="K1409" s="27"/>
    </row>
    <row r="1410" spans="2:11" s="7" customFormat="1" ht="13.5">
      <c r="B1410" s="30"/>
      <c r="C1410" s="26"/>
      <c r="D1410" s="28"/>
      <c r="E1410" s="29"/>
      <c r="F1410" s="31"/>
      <c r="G1410" s="34"/>
      <c r="H1410" s="32"/>
      <c r="I1410" s="32"/>
      <c r="J1410" s="33"/>
      <c r="K1410" s="27"/>
    </row>
    <row r="1411" spans="2:11" s="7" customFormat="1" ht="13.5">
      <c r="B1411" s="30"/>
      <c r="C1411" s="26"/>
      <c r="D1411" s="28"/>
      <c r="E1411" s="29"/>
      <c r="F1411" s="31"/>
      <c r="G1411" s="34"/>
      <c r="H1411" s="32"/>
      <c r="I1411" s="32"/>
      <c r="J1411" s="33"/>
      <c r="K1411" s="27"/>
    </row>
    <row r="1412" spans="2:11" s="7" customFormat="1" ht="13.5">
      <c r="B1412" s="30"/>
      <c r="C1412" s="26"/>
      <c r="D1412" s="28"/>
      <c r="E1412" s="29"/>
      <c r="F1412" s="31"/>
      <c r="G1412" s="34"/>
      <c r="H1412" s="32"/>
      <c r="I1412" s="32"/>
      <c r="J1412" s="33"/>
      <c r="K1412" s="27"/>
    </row>
    <row r="1413" spans="2:11" s="7" customFormat="1" ht="13.5">
      <c r="B1413" s="30"/>
      <c r="C1413" s="26"/>
      <c r="D1413" s="28"/>
      <c r="E1413" s="29"/>
      <c r="F1413" s="31"/>
      <c r="G1413" s="34"/>
      <c r="H1413" s="32"/>
      <c r="I1413" s="32"/>
      <c r="J1413" s="33"/>
      <c r="K1413" s="27"/>
    </row>
    <row r="1414" spans="2:11" s="7" customFormat="1" ht="13.5">
      <c r="B1414" s="30"/>
      <c r="C1414" s="26"/>
      <c r="D1414" s="28"/>
      <c r="E1414" s="29"/>
      <c r="F1414" s="31"/>
      <c r="G1414" s="34"/>
      <c r="H1414" s="32"/>
      <c r="I1414" s="32"/>
      <c r="J1414" s="33"/>
      <c r="K1414" s="27"/>
    </row>
    <row r="1415" spans="2:11" s="7" customFormat="1" ht="13.5">
      <c r="B1415" s="30"/>
      <c r="C1415" s="26"/>
      <c r="D1415" s="28"/>
      <c r="E1415" s="29"/>
      <c r="F1415" s="31"/>
      <c r="G1415" s="34"/>
      <c r="H1415" s="32"/>
      <c r="I1415" s="32"/>
      <c r="J1415" s="33"/>
      <c r="K1415" s="27"/>
    </row>
    <row r="1416" spans="2:11" s="7" customFormat="1" ht="13.5">
      <c r="B1416" s="30"/>
      <c r="C1416" s="26"/>
      <c r="D1416" s="28"/>
      <c r="E1416" s="29"/>
      <c r="F1416" s="31"/>
      <c r="G1416" s="34"/>
      <c r="H1416" s="32"/>
      <c r="I1416" s="32"/>
      <c r="J1416" s="33"/>
      <c r="K1416" s="27"/>
    </row>
    <row r="1417" spans="2:11" s="7" customFormat="1" ht="13.5">
      <c r="B1417" s="30"/>
      <c r="C1417" s="26"/>
      <c r="D1417" s="28"/>
      <c r="E1417" s="29"/>
      <c r="F1417" s="31"/>
      <c r="G1417" s="34"/>
      <c r="H1417" s="32"/>
      <c r="I1417" s="32"/>
      <c r="J1417" s="33"/>
      <c r="K1417" s="27"/>
    </row>
    <row r="1418" spans="2:11" s="7" customFormat="1" ht="13.5">
      <c r="B1418" s="30"/>
      <c r="C1418" s="26"/>
      <c r="D1418" s="28"/>
      <c r="E1418" s="29"/>
      <c r="F1418" s="31"/>
      <c r="G1418" s="34"/>
      <c r="H1418" s="32"/>
      <c r="I1418" s="32"/>
      <c r="J1418" s="33"/>
      <c r="K1418" s="27"/>
    </row>
    <row r="1419" spans="2:11" s="7" customFormat="1" ht="13.5">
      <c r="B1419" s="30"/>
      <c r="C1419" s="26"/>
      <c r="D1419" s="28"/>
      <c r="E1419" s="29"/>
      <c r="F1419" s="31"/>
      <c r="G1419" s="34"/>
      <c r="H1419" s="32"/>
      <c r="I1419" s="32"/>
      <c r="J1419" s="33"/>
      <c r="K1419" s="27"/>
    </row>
    <row r="1420" spans="2:11" s="7" customFormat="1" ht="13.5">
      <c r="B1420" s="30"/>
      <c r="C1420" s="26"/>
      <c r="D1420" s="28"/>
      <c r="E1420" s="29"/>
      <c r="F1420" s="31"/>
      <c r="G1420" s="34"/>
      <c r="H1420" s="32"/>
      <c r="I1420" s="32"/>
      <c r="J1420" s="33"/>
      <c r="K1420" s="27"/>
    </row>
    <row r="1421" spans="2:11" s="7" customFormat="1" ht="13.5">
      <c r="B1421" s="30"/>
      <c r="C1421" s="26"/>
      <c r="D1421" s="28"/>
      <c r="E1421" s="29"/>
      <c r="F1421" s="31"/>
      <c r="G1421" s="34"/>
      <c r="H1421" s="32"/>
      <c r="I1421" s="32"/>
      <c r="J1421" s="33"/>
      <c r="K1421" s="27"/>
    </row>
    <row r="1422" spans="2:11" s="7" customFormat="1" ht="13.5">
      <c r="B1422" s="30"/>
      <c r="C1422" s="26"/>
      <c r="D1422" s="28"/>
      <c r="E1422" s="29"/>
      <c r="F1422" s="31"/>
      <c r="G1422" s="34"/>
      <c r="H1422" s="32"/>
      <c r="I1422" s="32"/>
      <c r="J1422" s="33"/>
      <c r="K1422" s="27"/>
    </row>
    <row r="1423" spans="2:11" s="7" customFormat="1" ht="13.5">
      <c r="B1423" s="30"/>
      <c r="C1423" s="26"/>
      <c r="D1423" s="28"/>
      <c r="E1423" s="29"/>
      <c r="F1423" s="31"/>
      <c r="G1423" s="34"/>
      <c r="H1423" s="32"/>
      <c r="I1423" s="32"/>
      <c r="J1423" s="33"/>
      <c r="K1423" s="27"/>
    </row>
    <row r="1424" spans="2:11" s="7" customFormat="1" ht="13.5">
      <c r="B1424" s="30"/>
      <c r="C1424" s="26"/>
      <c r="D1424" s="28"/>
      <c r="E1424" s="29"/>
      <c r="F1424" s="31"/>
      <c r="G1424" s="34"/>
      <c r="H1424" s="32"/>
      <c r="I1424" s="32"/>
      <c r="J1424" s="33"/>
      <c r="K1424" s="27"/>
    </row>
    <row r="1425" spans="2:11" s="7" customFormat="1" ht="13.5">
      <c r="B1425" s="30"/>
      <c r="C1425" s="26"/>
      <c r="D1425" s="28"/>
      <c r="E1425" s="29"/>
      <c r="F1425" s="31"/>
      <c r="G1425" s="34"/>
      <c r="H1425" s="32"/>
      <c r="I1425" s="32"/>
      <c r="J1425" s="33"/>
      <c r="K1425" s="27"/>
    </row>
    <row r="1426" spans="2:11" s="7" customFormat="1" ht="13.5">
      <c r="B1426" s="30"/>
      <c r="C1426" s="26"/>
      <c r="D1426" s="28"/>
      <c r="E1426" s="29"/>
      <c r="F1426" s="31"/>
      <c r="G1426" s="34"/>
      <c r="H1426" s="32"/>
      <c r="I1426" s="32"/>
      <c r="J1426" s="33"/>
      <c r="K1426" s="27"/>
    </row>
    <row r="1427" spans="2:11" s="7" customFormat="1" ht="13.5">
      <c r="B1427" s="30"/>
      <c r="C1427" s="26"/>
      <c r="D1427" s="28"/>
      <c r="E1427" s="29"/>
      <c r="F1427" s="31"/>
      <c r="G1427" s="34"/>
      <c r="H1427" s="32"/>
      <c r="I1427" s="32"/>
      <c r="J1427" s="33"/>
      <c r="K1427" s="27"/>
    </row>
    <row r="1428" spans="2:11" s="7" customFormat="1" ht="13.5">
      <c r="B1428" s="30"/>
      <c r="C1428" s="26"/>
      <c r="D1428" s="28"/>
      <c r="E1428" s="29"/>
      <c r="F1428" s="31"/>
      <c r="G1428" s="34"/>
      <c r="H1428" s="32"/>
      <c r="I1428" s="32"/>
      <c r="J1428" s="33"/>
      <c r="K1428" s="27"/>
    </row>
    <row r="1429" spans="2:11" s="7" customFormat="1" ht="13.5">
      <c r="B1429" s="30"/>
      <c r="C1429" s="26"/>
      <c r="D1429" s="28"/>
      <c r="E1429" s="29"/>
      <c r="F1429" s="31"/>
      <c r="G1429" s="34"/>
      <c r="H1429" s="32"/>
      <c r="I1429" s="32"/>
      <c r="J1429" s="33"/>
      <c r="K1429" s="27"/>
    </row>
    <row r="1430" spans="2:11" s="7" customFormat="1" ht="13.5">
      <c r="B1430" s="30"/>
      <c r="C1430" s="26"/>
      <c r="D1430" s="28"/>
      <c r="E1430" s="29"/>
      <c r="F1430" s="31"/>
      <c r="G1430" s="34"/>
      <c r="H1430" s="32"/>
      <c r="I1430" s="32"/>
      <c r="J1430" s="33"/>
      <c r="K1430" s="27"/>
    </row>
    <row r="1431" spans="2:11" s="7" customFormat="1" ht="13.5">
      <c r="B1431" s="30"/>
      <c r="C1431" s="26"/>
      <c r="D1431" s="28"/>
      <c r="E1431" s="29"/>
      <c r="F1431" s="31"/>
      <c r="G1431" s="34"/>
      <c r="H1431" s="32"/>
      <c r="I1431" s="32"/>
      <c r="J1431" s="33"/>
      <c r="K1431" s="27"/>
    </row>
    <row r="1432" spans="2:11" s="7" customFormat="1" ht="13.5">
      <c r="B1432" s="30"/>
      <c r="C1432" s="26"/>
      <c r="D1432" s="28"/>
      <c r="E1432" s="29"/>
      <c r="F1432" s="31"/>
      <c r="G1432" s="34"/>
      <c r="H1432" s="32"/>
      <c r="I1432" s="32"/>
      <c r="J1432" s="33"/>
      <c r="K1432" s="27"/>
    </row>
    <row r="1433" spans="2:11" s="7" customFormat="1" ht="13.5">
      <c r="B1433" s="30"/>
      <c r="C1433" s="26"/>
      <c r="D1433" s="28"/>
      <c r="E1433" s="29"/>
      <c r="F1433" s="31"/>
      <c r="G1433" s="34"/>
      <c r="H1433" s="32"/>
      <c r="I1433" s="32"/>
      <c r="J1433" s="33"/>
      <c r="K1433" s="27"/>
    </row>
    <row r="1434" spans="2:11" s="7" customFormat="1" ht="13.5">
      <c r="B1434" s="30"/>
      <c r="C1434" s="26"/>
      <c r="D1434" s="28"/>
      <c r="E1434" s="29"/>
      <c r="F1434" s="31"/>
      <c r="G1434" s="34"/>
      <c r="H1434" s="32"/>
      <c r="I1434" s="32"/>
      <c r="J1434" s="33"/>
      <c r="K1434" s="27"/>
    </row>
    <row r="1435" spans="2:11" s="7" customFormat="1" ht="13.5">
      <c r="B1435" s="30"/>
      <c r="C1435" s="26"/>
      <c r="D1435" s="28"/>
      <c r="E1435" s="29"/>
      <c r="F1435" s="31"/>
      <c r="G1435" s="34"/>
      <c r="H1435" s="32"/>
      <c r="I1435" s="32"/>
      <c r="J1435" s="33"/>
      <c r="K1435" s="27"/>
    </row>
    <row r="1436" spans="2:11" s="7" customFormat="1" ht="13.5">
      <c r="B1436" s="30"/>
      <c r="C1436" s="26"/>
      <c r="D1436" s="28"/>
      <c r="E1436" s="29"/>
      <c r="F1436" s="31"/>
      <c r="G1436" s="34"/>
      <c r="H1436" s="32"/>
      <c r="I1436" s="32"/>
      <c r="J1436" s="33"/>
      <c r="K1436" s="27"/>
    </row>
    <row r="1437" spans="2:11" s="7" customFormat="1" ht="13.5">
      <c r="B1437" s="30"/>
      <c r="C1437" s="26"/>
      <c r="D1437" s="28"/>
      <c r="E1437" s="29"/>
      <c r="F1437" s="31"/>
      <c r="G1437" s="34"/>
      <c r="H1437" s="32"/>
      <c r="I1437" s="32"/>
      <c r="J1437" s="33"/>
      <c r="K1437" s="27"/>
    </row>
    <row r="1438" spans="2:11" s="7" customFormat="1" ht="13.5">
      <c r="B1438" s="30"/>
      <c r="C1438" s="26"/>
      <c r="D1438" s="28"/>
      <c r="E1438" s="29"/>
      <c r="F1438" s="31"/>
      <c r="G1438" s="34"/>
      <c r="H1438" s="32"/>
      <c r="I1438" s="32"/>
      <c r="J1438" s="33"/>
      <c r="K1438" s="27"/>
    </row>
    <row r="1439" spans="2:11" s="7" customFormat="1" ht="13.5">
      <c r="B1439" s="30"/>
      <c r="C1439" s="26"/>
      <c r="D1439" s="28"/>
      <c r="E1439" s="29"/>
      <c r="F1439" s="31"/>
      <c r="G1439" s="34"/>
      <c r="H1439" s="32"/>
      <c r="I1439" s="32"/>
      <c r="J1439" s="33"/>
      <c r="K1439" s="27"/>
    </row>
    <row r="1440" spans="2:11" s="7" customFormat="1" ht="13.5">
      <c r="B1440" s="30"/>
      <c r="C1440" s="26"/>
      <c r="D1440" s="28"/>
      <c r="E1440" s="29"/>
      <c r="F1440" s="31"/>
      <c r="G1440" s="34"/>
      <c r="H1440" s="32"/>
      <c r="I1440" s="32"/>
      <c r="J1440" s="33"/>
      <c r="K1440" s="27"/>
    </row>
    <row r="1441" spans="2:11" s="7" customFormat="1" ht="13.5">
      <c r="B1441" s="30"/>
      <c r="C1441" s="26"/>
      <c r="D1441" s="28"/>
      <c r="E1441" s="29"/>
      <c r="F1441" s="31"/>
      <c r="G1441" s="34"/>
      <c r="H1441" s="32"/>
      <c r="I1441" s="32"/>
      <c r="J1441" s="33"/>
      <c r="K1441" s="27"/>
    </row>
    <row r="1442" spans="2:11" s="7" customFormat="1" ht="13.5">
      <c r="B1442" s="30"/>
      <c r="C1442" s="26"/>
      <c r="D1442" s="28"/>
      <c r="E1442" s="29"/>
      <c r="F1442" s="31"/>
      <c r="G1442" s="34"/>
      <c r="H1442" s="32"/>
      <c r="I1442" s="32"/>
      <c r="J1442" s="33"/>
      <c r="K1442" s="27"/>
    </row>
    <row r="1443" spans="2:11" s="7" customFormat="1" ht="13.5">
      <c r="B1443" s="30"/>
      <c r="C1443" s="26"/>
      <c r="D1443" s="28"/>
      <c r="E1443" s="29"/>
      <c r="F1443" s="31"/>
      <c r="G1443" s="34"/>
      <c r="H1443" s="32"/>
      <c r="I1443" s="32"/>
      <c r="J1443" s="33"/>
      <c r="K1443" s="27"/>
    </row>
    <row r="1444" spans="2:11" s="7" customFormat="1" ht="13.5">
      <c r="B1444" s="30"/>
      <c r="C1444" s="26"/>
      <c r="D1444" s="28"/>
      <c r="E1444" s="29"/>
      <c r="F1444" s="31"/>
      <c r="G1444" s="34"/>
      <c r="H1444" s="32"/>
      <c r="I1444" s="32"/>
      <c r="J1444" s="33"/>
      <c r="K1444" s="27"/>
    </row>
    <row r="1445" spans="2:11" s="7" customFormat="1" ht="13.5">
      <c r="B1445" s="30"/>
      <c r="C1445" s="26"/>
      <c r="D1445" s="28"/>
      <c r="E1445" s="29"/>
      <c r="F1445" s="31"/>
      <c r="G1445" s="34"/>
      <c r="H1445" s="32"/>
      <c r="I1445" s="32"/>
      <c r="J1445" s="33"/>
      <c r="K1445" s="27"/>
    </row>
    <row r="1446" spans="2:11" s="7" customFormat="1" ht="13.5">
      <c r="B1446" s="30"/>
      <c r="C1446" s="26"/>
      <c r="D1446" s="28"/>
      <c r="E1446" s="29"/>
      <c r="F1446" s="31"/>
      <c r="G1446" s="34"/>
      <c r="H1446" s="32"/>
      <c r="I1446" s="32"/>
      <c r="J1446" s="33"/>
      <c r="K1446" s="27"/>
    </row>
    <row r="1447" spans="2:11" s="7" customFormat="1" ht="13.5">
      <c r="B1447" s="30"/>
      <c r="C1447" s="26"/>
      <c r="D1447" s="28"/>
      <c r="E1447" s="29"/>
      <c r="F1447" s="31"/>
      <c r="G1447" s="34"/>
      <c r="H1447" s="32"/>
      <c r="I1447" s="32"/>
      <c r="J1447" s="33"/>
      <c r="K1447" s="27"/>
    </row>
    <row r="1448" spans="2:11" s="7" customFormat="1" ht="13.5">
      <c r="B1448" s="30"/>
      <c r="C1448" s="26"/>
      <c r="D1448" s="28"/>
      <c r="E1448" s="29"/>
      <c r="F1448" s="31"/>
      <c r="G1448" s="34"/>
      <c r="H1448" s="32"/>
      <c r="I1448" s="32"/>
      <c r="J1448" s="33"/>
      <c r="K1448" s="27"/>
    </row>
    <row r="1449" spans="2:11" s="7" customFormat="1" ht="13.5">
      <c r="B1449" s="30"/>
      <c r="C1449" s="26"/>
      <c r="D1449" s="28"/>
      <c r="E1449" s="29"/>
      <c r="F1449" s="31"/>
      <c r="G1449" s="34"/>
      <c r="H1449" s="32"/>
      <c r="I1449" s="32"/>
      <c r="J1449" s="33"/>
      <c r="K1449" s="27"/>
    </row>
    <row r="1450" spans="2:11" s="7" customFormat="1" ht="13.5">
      <c r="B1450" s="30"/>
      <c r="C1450" s="26"/>
      <c r="D1450" s="28"/>
      <c r="E1450" s="29"/>
      <c r="F1450" s="31"/>
      <c r="G1450" s="34"/>
      <c r="H1450" s="32"/>
      <c r="I1450" s="32"/>
      <c r="J1450" s="33"/>
      <c r="K1450" s="27"/>
    </row>
    <row r="1451" spans="2:11" s="7" customFormat="1" ht="13.5">
      <c r="B1451" s="30"/>
      <c r="C1451" s="26"/>
      <c r="D1451" s="28"/>
      <c r="E1451" s="29"/>
      <c r="F1451" s="31"/>
      <c r="G1451" s="34"/>
      <c r="H1451" s="32"/>
      <c r="I1451" s="32"/>
      <c r="J1451" s="33"/>
      <c r="K1451" s="27"/>
    </row>
    <row r="1452" spans="2:11" s="7" customFormat="1" ht="13.5">
      <c r="B1452" s="30"/>
      <c r="C1452" s="26"/>
      <c r="D1452" s="28"/>
      <c r="E1452" s="29"/>
      <c r="F1452" s="31"/>
      <c r="G1452" s="34"/>
      <c r="H1452" s="32"/>
      <c r="I1452" s="32"/>
      <c r="J1452" s="33"/>
      <c r="K1452" s="27"/>
    </row>
    <row r="1453" spans="2:11" s="7" customFormat="1" ht="13.5">
      <c r="B1453" s="30"/>
      <c r="C1453" s="26"/>
      <c r="D1453" s="28"/>
      <c r="E1453" s="29"/>
      <c r="F1453" s="31"/>
      <c r="G1453" s="34"/>
      <c r="H1453" s="32"/>
      <c r="I1453" s="32"/>
      <c r="J1453" s="33"/>
      <c r="K1453" s="27"/>
    </row>
    <row r="1454" spans="2:11" s="7" customFormat="1" ht="13.5">
      <c r="B1454" s="30"/>
      <c r="C1454" s="26"/>
      <c r="D1454" s="28"/>
      <c r="E1454" s="29"/>
      <c r="F1454" s="31"/>
      <c r="G1454" s="34"/>
      <c r="H1454" s="32"/>
      <c r="I1454" s="32"/>
      <c r="J1454" s="33"/>
      <c r="K1454" s="27"/>
    </row>
    <row r="1455" spans="2:11" s="7" customFormat="1" ht="13.5">
      <c r="B1455" s="30"/>
      <c r="C1455" s="26"/>
      <c r="D1455" s="28"/>
      <c r="E1455" s="29"/>
      <c r="F1455" s="31"/>
      <c r="G1455" s="34"/>
      <c r="H1455" s="32"/>
      <c r="I1455" s="32"/>
      <c r="J1455" s="33"/>
      <c r="K1455" s="27"/>
    </row>
    <row r="1456" spans="2:11" s="7" customFormat="1" ht="13.5">
      <c r="B1456" s="30"/>
      <c r="C1456" s="26"/>
      <c r="D1456" s="28"/>
      <c r="E1456" s="29"/>
      <c r="F1456" s="31"/>
      <c r="G1456" s="34"/>
      <c r="H1456" s="32"/>
      <c r="I1456" s="32"/>
      <c r="J1456" s="33"/>
      <c r="K1456" s="27"/>
    </row>
    <row r="1457" spans="2:11" s="7" customFormat="1" ht="13.5">
      <c r="B1457" s="30"/>
      <c r="C1457" s="26"/>
      <c r="D1457" s="28"/>
      <c r="E1457" s="29"/>
      <c r="F1457" s="31"/>
      <c r="G1457" s="34"/>
      <c r="H1457" s="32"/>
      <c r="I1457" s="32"/>
      <c r="J1457" s="33"/>
      <c r="K1457" s="27"/>
    </row>
    <row r="1458" spans="2:11" s="7" customFormat="1" ht="13.5">
      <c r="B1458" s="30"/>
      <c r="C1458" s="26"/>
      <c r="D1458" s="28"/>
      <c r="E1458" s="29"/>
      <c r="F1458" s="31"/>
      <c r="G1458" s="34"/>
      <c r="H1458" s="32"/>
      <c r="I1458" s="32"/>
      <c r="J1458" s="33"/>
      <c r="K1458" s="27"/>
    </row>
    <row r="1459" spans="2:11" s="7" customFormat="1" ht="13.5">
      <c r="B1459" s="30"/>
      <c r="C1459" s="26"/>
      <c r="D1459" s="28"/>
      <c r="E1459" s="29"/>
      <c r="F1459" s="31"/>
      <c r="G1459" s="34"/>
      <c r="H1459" s="32"/>
      <c r="I1459" s="32"/>
      <c r="J1459" s="33"/>
      <c r="K1459" s="27"/>
    </row>
    <row r="1460" spans="2:11" s="7" customFormat="1" ht="13.5">
      <c r="B1460" s="30"/>
      <c r="C1460" s="26"/>
      <c r="D1460" s="28"/>
      <c r="E1460" s="29"/>
      <c r="F1460" s="31"/>
      <c r="G1460" s="34"/>
      <c r="H1460" s="32"/>
      <c r="I1460" s="32"/>
      <c r="J1460" s="33"/>
      <c r="K1460" s="27"/>
    </row>
    <row r="1461" spans="2:11" s="7" customFormat="1" ht="13.5">
      <c r="B1461" s="30"/>
      <c r="C1461" s="26"/>
      <c r="D1461" s="28"/>
      <c r="E1461" s="29"/>
      <c r="F1461" s="31"/>
      <c r="G1461" s="34"/>
      <c r="H1461" s="32"/>
      <c r="I1461" s="32"/>
      <c r="J1461" s="33"/>
      <c r="K1461" s="27"/>
    </row>
    <row r="1462" spans="2:11" s="7" customFormat="1" ht="13.5">
      <c r="B1462" s="30"/>
      <c r="C1462" s="26"/>
      <c r="D1462" s="28"/>
      <c r="E1462" s="29"/>
      <c r="F1462" s="31"/>
      <c r="G1462" s="34"/>
      <c r="H1462" s="32"/>
      <c r="I1462" s="32"/>
      <c r="J1462" s="33"/>
      <c r="K1462" s="27"/>
    </row>
    <row r="1463" spans="2:11" s="7" customFormat="1" ht="13.5">
      <c r="B1463" s="30"/>
      <c r="C1463" s="26"/>
      <c r="D1463" s="28"/>
      <c r="E1463" s="29"/>
      <c r="F1463" s="31"/>
      <c r="G1463" s="34"/>
      <c r="H1463" s="32"/>
      <c r="I1463" s="32"/>
      <c r="J1463" s="33"/>
      <c r="K1463" s="27"/>
    </row>
    <row r="1464" spans="2:11" s="7" customFormat="1" ht="13.5">
      <c r="B1464" s="30"/>
      <c r="C1464" s="26"/>
      <c r="D1464" s="28"/>
      <c r="E1464" s="29"/>
      <c r="F1464" s="31"/>
      <c r="G1464" s="34"/>
      <c r="H1464" s="32"/>
      <c r="I1464" s="32"/>
      <c r="J1464" s="33"/>
      <c r="K1464" s="27"/>
    </row>
    <row r="1465" spans="2:11" s="7" customFormat="1" ht="13.5">
      <c r="B1465" s="30"/>
      <c r="C1465" s="26"/>
      <c r="D1465" s="28"/>
      <c r="E1465" s="29"/>
      <c r="F1465" s="31"/>
      <c r="G1465" s="34"/>
      <c r="H1465" s="32"/>
      <c r="I1465" s="32"/>
      <c r="J1465" s="33"/>
      <c r="K1465" s="27"/>
    </row>
    <row r="1466" spans="2:11" s="7" customFormat="1" ht="13.5">
      <c r="B1466" s="30"/>
      <c r="C1466" s="26"/>
      <c r="D1466" s="28"/>
      <c r="E1466" s="29"/>
      <c r="F1466" s="31"/>
      <c r="G1466" s="34"/>
      <c r="H1466" s="32"/>
      <c r="I1466" s="32"/>
      <c r="J1466" s="33"/>
      <c r="K1466" s="27"/>
    </row>
    <row r="1467" spans="2:11" s="7" customFormat="1" ht="13.5">
      <c r="B1467" s="30"/>
      <c r="C1467" s="26"/>
      <c r="D1467" s="28"/>
      <c r="E1467" s="29"/>
      <c r="F1467" s="31"/>
      <c r="G1467" s="34"/>
      <c r="H1467" s="32"/>
      <c r="I1467" s="32"/>
      <c r="J1467" s="33"/>
      <c r="K1467" s="27"/>
    </row>
    <row r="1468" spans="2:11" s="7" customFormat="1" ht="13.5">
      <c r="B1468" s="30"/>
      <c r="C1468" s="26"/>
      <c r="D1468" s="28"/>
      <c r="E1468" s="29"/>
      <c r="F1468" s="31"/>
      <c r="G1468" s="34"/>
      <c r="H1468" s="32"/>
      <c r="I1468" s="32"/>
      <c r="J1468" s="33"/>
      <c r="K1468" s="27"/>
    </row>
    <row r="1469" spans="2:11" s="7" customFormat="1" ht="13.5">
      <c r="B1469" s="30"/>
      <c r="C1469" s="26"/>
      <c r="D1469" s="28"/>
      <c r="E1469" s="29"/>
      <c r="F1469" s="31"/>
      <c r="G1469" s="34"/>
      <c r="H1469" s="32"/>
      <c r="I1469" s="32"/>
      <c r="J1469" s="33"/>
      <c r="K1469" s="27"/>
    </row>
    <row r="1470" spans="2:11" s="7" customFormat="1" ht="13.5">
      <c r="B1470" s="30"/>
      <c r="C1470" s="26"/>
      <c r="D1470" s="28"/>
      <c r="E1470" s="29"/>
      <c r="F1470" s="31"/>
      <c r="G1470" s="34"/>
      <c r="H1470" s="32"/>
      <c r="I1470" s="32"/>
      <c r="J1470" s="33"/>
      <c r="K1470" s="27"/>
    </row>
    <row r="1471" spans="2:11" s="7" customFormat="1" ht="13.5">
      <c r="B1471" s="30"/>
      <c r="C1471" s="26"/>
      <c r="D1471" s="28"/>
      <c r="E1471" s="29"/>
      <c r="F1471" s="31"/>
      <c r="G1471" s="34"/>
      <c r="H1471" s="32"/>
      <c r="I1471" s="32"/>
      <c r="J1471" s="33"/>
      <c r="K1471" s="27"/>
    </row>
    <row r="1472" spans="2:11" s="7" customFormat="1" ht="13.5">
      <c r="B1472" s="30"/>
      <c r="C1472" s="26"/>
      <c r="D1472" s="28"/>
      <c r="E1472" s="29"/>
      <c r="F1472" s="31"/>
      <c r="G1472" s="34"/>
      <c r="H1472" s="32"/>
      <c r="I1472" s="32"/>
      <c r="J1472" s="33"/>
      <c r="K1472" s="27"/>
    </row>
    <row r="1473" spans="2:11" s="7" customFormat="1" ht="13.5">
      <c r="B1473" s="30"/>
      <c r="C1473" s="26"/>
      <c r="D1473" s="28"/>
      <c r="E1473" s="29"/>
      <c r="F1473" s="31"/>
      <c r="G1473" s="34"/>
      <c r="H1473" s="32"/>
      <c r="I1473" s="32"/>
      <c r="J1473" s="33"/>
      <c r="K1473" s="27"/>
    </row>
    <row r="1474" spans="2:11" s="7" customFormat="1" ht="13.5">
      <c r="B1474" s="30"/>
      <c r="C1474" s="26"/>
      <c r="D1474" s="28"/>
      <c r="E1474" s="29"/>
      <c r="F1474" s="31"/>
      <c r="G1474" s="34"/>
      <c r="H1474" s="32"/>
      <c r="I1474" s="32"/>
      <c r="J1474" s="33"/>
      <c r="K1474" s="27"/>
    </row>
    <row r="1475" spans="2:11" s="7" customFormat="1" ht="13.5">
      <c r="B1475" s="30"/>
      <c r="C1475" s="26"/>
      <c r="D1475" s="28"/>
      <c r="E1475" s="29"/>
      <c r="F1475" s="31"/>
      <c r="G1475" s="34"/>
      <c r="H1475" s="32"/>
      <c r="I1475" s="32"/>
      <c r="J1475" s="33"/>
      <c r="K1475" s="27"/>
    </row>
    <row r="1476" spans="2:11" s="7" customFormat="1" ht="13.5">
      <c r="B1476" s="30"/>
      <c r="C1476" s="26"/>
      <c r="D1476" s="28"/>
      <c r="E1476" s="29"/>
      <c r="F1476" s="31"/>
      <c r="G1476" s="34"/>
      <c r="H1476" s="32"/>
      <c r="I1476" s="32"/>
      <c r="J1476" s="33"/>
      <c r="K1476" s="27"/>
    </row>
    <row r="1477" spans="2:11" s="7" customFormat="1" ht="13.5">
      <c r="B1477" s="30"/>
      <c r="C1477" s="26"/>
      <c r="D1477" s="28"/>
      <c r="E1477" s="29"/>
      <c r="F1477" s="31"/>
      <c r="G1477" s="34"/>
      <c r="H1477" s="32"/>
      <c r="I1477" s="32"/>
      <c r="J1477" s="33"/>
      <c r="K1477" s="27"/>
    </row>
    <row r="1478" spans="2:11" s="7" customFormat="1" ht="13.5">
      <c r="B1478" s="30"/>
      <c r="C1478" s="26"/>
      <c r="D1478" s="28"/>
      <c r="E1478" s="29"/>
      <c r="F1478" s="31"/>
      <c r="G1478" s="34"/>
      <c r="H1478" s="32"/>
      <c r="I1478" s="32"/>
      <c r="J1478" s="33"/>
      <c r="K1478" s="27"/>
    </row>
    <row r="1479" spans="2:11" s="7" customFormat="1" ht="13.5">
      <c r="B1479" s="30"/>
      <c r="C1479" s="26"/>
      <c r="D1479" s="28"/>
      <c r="E1479" s="29"/>
      <c r="F1479" s="31"/>
      <c r="G1479" s="34"/>
      <c r="H1479" s="32"/>
      <c r="I1479" s="32"/>
      <c r="J1479" s="33"/>
      <c r="K1479" s="27"/>
    </row>
    <row r="1480" spans="2:11" s="7" customFormat="1" ht="13.5">
      <c r="B1480" s="30"/>
      <c r="C1480" s="26"/>
      <c r="D1480" s="28"/>
      <c r="E1480" s="29"/>
      <c r="F1480" s="31"/>
      <c r="G1480" s="34"/>
      <c r="H1480" s="32"/>
      <c r="I1480" s="32"/>
      <c r="J1480" s="33"/>
      <c r="K1480" s="27"/>
    </row>
    <row r="1481" spans="2:11" s="7" customFormat="1" ht="13.5">
      <c r="B1481" s="30"/>
      <c r="C1481" s="26"/>
      <c r="D1481" s="28"/>
      <c r="E1481" s="29"/>
      <c r="F1481" s="31"/>
      <c r="G1481" s="34"/>
      <c r="H1481" s="32"/>
      <c r="I1481" s="32"/>
      <c r="J1481" s="33"/>
      <c r="K1481" s="27"/>
    </row>
    <row r="1482" spans="2:11" s="7" customFormat="1" ht="13.5">
      <c r="B1482" s="30"/>
      <c r="C1482" s="26"/>
      <c r="D1482" s="28"/>
      <c r="E1482" s="29"/>
      <c r="F1482" s="31"/>
      <c r="G1482" s="34"/>
      <c r="H1482" s="32"/>
      <c r="I1482" s="32"/>
      <c r="J1482" s="33"/>
      <c r="K1482" s="27"/>
    </row>
    <row r="1483" spans="2:11" s="7" customFormat="1" ht="13.5">
      <c r="B1483" s="30"/>
      <c r="C1483" s="26"/>
      <c r="D1483" s="28"/>
      <c r="E1483" s="29"/>
      <c r="F1483" s="31"/>
      <c r="G1483" s="34"/>
      <c r="H1483" s="32"/>
      <c r="I1483" s="32"/>
      <c r="J1483" s="33"/>
      <c r="K1483" s="27"/>
    </row>
    <row r="1484" spans="2:11" s="7" customFormat="1" ht="13.5">
      <c r="B1484" s="30"/>
      <c r="C1484" s="26"/>
      <c r="D1484" s="28"/>
      <c r="E1484" s="29"/>
      <c r="F1484" s="31"/>
      <c r="G1484" s="34"/>
      <c r="H1484" s="32"/>
      <c r="I1484" s="32"/>
      <c r="J1484" s="33"/>
      <c r="K1484" s="27"/>
    </row>
    <row r="1485" spans="2:11" s="7" customFormat="1" ht="13.5">
      <c r="B1485" s="30"/>
      <c r="C1485" s="26"/>
      <c r="D1485" s="28"/>
      <c r="E1485" s="29"/>
      <c r="F1485" s="31"/>
      <c r="G1485" s="34"/>
      <c r="H1485" s="32"/>
      <c r="I1485" s="32"/>
      <c r="J1485" s="33"/>
      <c r="K1485" s="27"/>
    </row>
    <row r="1486" spans="2:11" s="7" customFormat="1" ht="13.5">
      <c r="B1486" s="30"/>
      <c r="C1486" s="26"/>
      <c r="D1486" s="28"/>
      <c r="E1486" s="29"/>
      <c r="F1486" s="31"/>
      <c r="G1486" s="34"/>
      <c r="H1486" s="32"/>
      <c r="I1486" s="32"/>
      <c r="J1486" s="33"/>
      <c r="K1486" s="27"/>
    </row>
    <row r="1487" spans="2:11" s="7" customFormat="1" ht="13.5">
      <c r="B1487" s="30"/>
      <c r="C1487" s="26"/>
      <c r="D1487" s="28"/>
      <c r="E1487" s="29"/>
      <c r="F1487" s="31"/>
      <c r="G1487" s="34"/>
      <c r="H1487" s="32"/>
      <c r="I1487" s="32"/>
      <c r="J1487" s="33"/>
      <c r="K1487" s="27"/>
    </row>
    <row r="1488" spans="2:11" s="7" customFormat="1" ht="13.5">
      <c r="B1488" s="30"/>
      <c r="C1488" s="26"/>
      <c r="D1488" s="28"/>
      <c r="E1488" s="29"/>
      <c r="F1488" s="31"/>
      <c r="G1488" s="34"/>
      <c r="H1488" s="32"/>
      <c r="I1488" s="32"/>
      <c r="J1488" s="33"/>
      <c r="K1488" s="27"/>
    </row>
    <row r="1489" spans="2:11" s="7" customFormat="1" ht="13.5">
      <c r="B1489" s="30"/>
      <c r="C1489" s="26"/>
      <c r="D1489" s="28"/>
      <c r="E1489" s="29"/>
      <c r="F1489" s="31"/>
      <c r="G1489" s="34"/>
      <c r="H1489" s="32"/>
      <c r="I1489" s="32"/>
      <c r="J1489" s="33"/>
      <c r="K1489" s="27"/>
    </row>
    <row r="1490" spans="2:11" s="7" customFormat="1" ht="13.5">
      <c r="B1490" s="30"/>
      <c r="C1490" s="26"/>
      <c r="D1490" s="28"/>
      <c r="E1490" s="29"/>
      <c r="F1490" s="31"/>
      <c r="G1490" s="34"/>
      <c r="H1490" s="32"/>
      <c r="I1490" s="32"/>
      <c r="J1490" s="33"/>
      <c r="K1490" s="27"/>
    </row>
    <row r="1491" spans="2:11" s="7" customFormat="1" ht="13.5">
      <c r="B1491" s="30"/>
      <c r="C1491" s="26"/>
      <c r="D1491" s="28"/>
      <c r="E1491" s="29"/>
      <c r="F1491" s="31"/>
      <c r="G1491" s="34"/>
      <c r="H1491" s="32"/>
      <c r="I1491" s="32"/>
      <c r="J1491" s="33"/>
      <c r="K1491" s="27"/>
    </row>
    <row r="1492" spans="2:11" s="7" customFormat="1" ht="13.5">
      <c r="B1492" s="30"/>
      <c r="C1492" s="26"/>
      <c r="D1492" s="28"/>
      <c r="E1492" s="29"/>
      <c r="F1492" s="31"/>
      <c r="G1492" s="34"/>
      <c r="H1492" s="32"/>
      <c r="I1492" s="32"/>
      <c r="J1492" s="33"/>
      <c r="K1492" s="27"/>
    </row>
    <row r="1493" spans="2:11" s="7" customFormat="1" ht="13.5">
      <c r="B1493" s="30"/>
      <c r="C1493" s="26"/>
      <c r="D1493" s="28"/>
      <c r="E1493" s="29"/>
      <c r="F1493" s="31"/>
      <c r="G1493" s="34"/>
      <c r="H1493" s="32"/>
      <c r="I1493" s="32"/>
      <c r="J1493" s="33"/>
      <c r="K1493" s="27"/>
    </row>
    <row r="1494" spans="2:11" s="7" customFormat="1" ht="13.5">
      <c r="B1494" s="30"/>
      <c r="C1494" s="26"/>
      <c r="D1494" s="28"/>
      <c r="E1494" s="29"/>
      <c r="F1494" s="31"/>
      <c r="G1494" s="34"/>
      <c r="H1494" s="32"/>
      <c r="I1494" s="32"/>
      <c r="J1494" s="33"/>
      <c r="K1494" s="27"/>
    </row>
    <row r="1495" spans="2:11" s="7" customFormat="1" ht="13.5">
      <c r="B1495" s="30"/>
      <c r="C1495" s="26"/>
      <c r="D1495" s="28"/>
      <c r="E1495" s="29"/>
      <c r="F1495" s="31"/>
      <c r="G1495" s="34"/>
      <c r="H1495" s="32"/>
      <c r="I1495" s="32"/>
      <c r="J1495" s="33"/>
      <c r="K1495" s="27"/>
    </row>
    <row r="1496" spans="2:11" s="7" customFormat="1" ht="13.5">
      <c r="B1496" s="30"/>
      <c r="C1496" s="26"/>
      <c r="D1496" s="28"/>
      <c r="E1496" s="29"/>
      <c r="F1496" s="31"/>
      <c r="G1496" s="34"/>
      <c r="H1496" s="32"/>
      <c r="I1496" s="32"/>
      <c r="J1496" s="33"/>
      <c r="K1496" s="27"/>
    </row>
    <row r="1497" spans="2:11" s="7" customFormat="1" ht="13.5">
      <c r="B1497" s="30"/>
      <c r="C1497" s="26"/>
      <c r="D1497" s="28"/>
      <c r="E1497" s="29"/>
      <c r="F1497" s="31"/>
      <c r="G1497" s="34"/>
      <c r="H1497" s="32"/>
      <c r="I1497" s="32"/>
      <c r="J1497" s="33"/>
      <c r="K1497" s="27"/>
    </row>
    <row r="1498" spans="2:11" s="7" customFormat="1" ht="13.5">
      <c r="B1498" s="30"/>
      <c r="C1498" s="26"/>
      <c r="D1498" s="28"/>
      <c r="E1498" s="29"/>
      <c r="F1498" s="31"/>
      <c r="G1498" s="34"/>
      <c r="H1498" s="32"/>
      <c r="I1498" s="32"/>
      <c r="J1498" s="33"/>
      <c r="K1498" s="27"/>
    </row>
    <row r="1499" spans="2:11" s="7" customFormat="1" ht="13.5">
      <c r="B1499" s="30"/>
      <c r="C1499" s="26"/>
      <c r="D1499" s="28"/>
      <c r="E1499" s="29"/>
      <c r="F1499" s="31"/>
      <c r="G1499" s="34"/>
      <c r="H1499" s="32"/>
      <c r="I1499" s="32"/>
      <c r="J1499" s="33"/>
      <c r="K1499" s="27"/>
    </row>
    <row r="1500" spans="2:11" s="7" customFormat="1" ht="13.5">
      <c r="B1500" s="30"/>
      <c r="C1500" s="26"/>
      <c r="D1500" s="28"/>
      <c r="E1500" s="29"/>
      <c r="F1500" s="31"/>
      <c r="G1500" s="34"/>
      <c r="H1500" s="32"/>
      <c r="I1500" s="32"/>
      <c r="J1500" s="33"/>
      <c r="K1500" s="27"/>
    </row>
    <row r="1501" spans="2:11" s="7" customFormat="1" ht="13.5">
      <c r="B1501" s="30"/>
      <c r="C1501" s="26"/>
      <c r="D1501" s="28"/>
      <c r="E1501" s="29"/>
      <c r="F1501" s="31"/>
      <c r="G1501" s="34"/>
      <c r="H1501" s="32"/>
      <c r="I1501" s="32"/>
      <c r="J1501" s="33"/>
      <c r="K1501" s="27"/>
    </row>
    <row r="1502" spans="2:11" s="7" customFormat="1" ht="13.5">
      <c r="B1502" s="30"/>
      <c r="C1502" s="26"/>
      <c r="D1502" s="28"/>
      <c r="E1502" s="29"/>
      <c r="F1502" s="31"/>
      <c r="G1502" s="34"/>
      <c r="H1502" s="32"/>
      <c r="I1502" s="32"/>
      <c r="J1502" s="33"/>
      <c r="K1502" s="27"/>
    </row>
    <row r="1503" spans="2:11" s="7" customFormat="1" ht="13.5">
      <c r="B1503" s="30"/>
      <c r="C1503" s="26"/>
      <c r="D1503" s="28"/>
      <c r="E1503" s="29"/>
      <c r="F1503" s="31"/>
      <c r="G1503" s="34"/>
      <c r="H1503" s="32"/>
      <c r="I1503" s="32"/>
      <c r="J1503" s="33"/>
      <c r="K1503" s="27"/>
    </row>
    <row r="1504" spans="2:11" s="7" customFormat="1" ht="13.5">
      <c r="B1504" s="30"/>
      <c r="C1504" s="26"/>
      <c r="D1504" s="28"/>
      <c r="E1504" s="29"/>
      <c r="F1504" s="31"/>
      <c r="G1504" s="34"/>
      <c r="H1504" s="32"/>
      <c r="I1504" s="32"/>
      <c r="J1504" s="33"/>
      <c r="K1504" s="27"/>
    </row>
    <row r="1505" spans="2:11" s="7" customFormat="1" ht="13.5">
      <c r="B1505" s="30"/>
      <c r="C1505" s="26"/>
      <c r="D1505" s="28"/>
      <c r="E1505" s="29"/>
      <c r="F1505" s="31"/>
      <c r="G1505" s="34"/>
      <c r="H1505" s="32"/>
      <c r="I1505" s="32"/>
      <c r="J1505" s="33"/>
      <c r="K1505" s="27"/>
    </row>
    <row r="1506" spans="2:11" s="7" customFormat="1" ht="13.5">
      <c r="B1506" s="30"/>
      <c r="C1506" s="26"/>
      <c r="D1506" s="28"/>
      <c r="E1506" s="29"/>
      <c r="F1506" s="31"/>
      <c r="G1506" s="34"/>
      <c r="H1506" s="32"/>
      <c r="I1506" s="32"/>
      <c r="J1506" s="33"/>
      <c r="K1506" s="27"/>
    </row>
    <row r="1507" spans="2:11" s="7" customFormat="1" ht="13.5">
      <c r="B1507" s="30"/>
      <c r="C1507" s="26"/>
      <c r="D1507" s="28"/>
      <c r="E1507" s="29"/>
      <c r="F1507" s="31"/>
      <c r="G1507" s="34"/>
      <c r="H1507" s="32"/>
      <c r="I1507" s="32"/>
      <c r="J1507" s="33"/>
      <c r="K1507" s="27"/>
    </row>
    <row r="1508" spans="2:11" s="7" customFormat="1" ht="13.5">
      <c r="B1508" s="30"/>
      <c r="C1508" s="26"/>
      <c r="D1508" s="28"/>
      <c r="E1508" s="29"/>
      <c r="F1508" s="31"/>
      <c r="G1508" s="34"/>
      <c r="H1508" s="32"/>
      <c r="I1508" s="32"/>
      <c r="J1508" s="33"/>
      <c r="K1508" s="27"/>
    </row>
    <row r="1509" spans="2:11" s="7" customFormat="1" ht="13.5">
      <c r="B1509" s="30"/>
      <c r="C1509" s="26"/>
      <c r="D1509" s="28"/>
      <c r="E1509" s="29"/>
      <c r="F1509" s="31"/>
      <c r="G1509" s="34"/>
      <c r="H1509" s="32"/>
      <c r="I1509" s="32"/>
      <c r="J1509" s="33"/>
      <c r="K1509" s="27"/>
    </row>
    <row r="1510" spans="2:11" s="7" customFormat="1" ht="13.5">
      <c r="B1510" s="30"/>
      <c r="C1510" s="26"/>
      <c r="D1510" s="28"/>
      <c r="E1510" s="29"/>
      <c r="F1510" s="31"/>
      <c r="G1510" s="34"/>
      <c r="H1510" s="32"/>
      <c r="I1510" s="32"/>
      <c r="J1510" s="33"/>
      <c r="K1510" s="27"/>
    </row>
    <row r="1511" spans="2:11" s="7" customFormat="1" ht="13.5">
      <c r="B1511" s="30"/>
      <c r="C1511" s="26"/>
      <c r="D1511" s="28"/>
      <c r="E1511" s="29"/>
      <c r="F1511" s="31"/>
      <c r="G1511" s="34"/>
      <c r="H1511" s="32"/>
      <c r="I1511" s="32"/>
      <c r="J1511" s="33"/>
      <c r="K1511" s="27"/>
    </row>
    <row r="1512" spans="2:11" s="7" customFormat="1" ht="13.5">
      <c r="B1512" s="30"/>
      <c r="C1512" s="26"/>
      <c r="D1512" s="28"/>
      <c r="E1512" s="29"/>
      <c r="F1512" s="31"/>
      <c r="G1512" s="34"/>
      <c r="H1512" s="32"/>
      <c r="I1512" s="32"/>
      <c r="J1512" s="33"/>
      <c r="K1512" s="27"/>
    </row>
    <row r="1513" spans="2:11" s="7" customFormat="1" ht="13.5">
      <c r="B1513" s="30"/>
      <c r="C1513" s="26"/>
      <c r="D1513" s="28"/>
      <c r="E1513" s="29"/>
      <c r="F1513" s="31"/>
      <c r="G1513" s="34"/>
      <c r="H1513" s="32"/>
      <c r="I1513" s="32"/>
      <c r="J1513" s="33"/>
      <c r="K1513" s="27"/>
    </row>
    <row r="1514" spans="2:11" s="7" customFormat="1" ht="13.5">
      <c r="B1514" s="30"/>
      <c r="C1514" s="26"/>
      <c r="D1514" s="28"/>
      <c r="E1514" s="29"/>
      <c r="F1514" s="31"/>
      <c r="G1514" s="34"/>
      <c r="H1514" s="32"/>
      <c r="I1514" s="32"/>
      <c r="J1514" s="33"/>
      <c r="K1514" s="27"/>
    </row>
    <row r="1515" spans="2:11" s="7" customFormat="1" ht="13.5">
      <c r="B1515" s="30"/>
      <c r="C1515" s="26"/>
      <c r="D1515" s="28"/>
      <c r="E1515" s="29"/>
      <c r="F1515" s="31"/>
      <c r="G1515" s="34"/>
      <c r="H1515" s="32"/>
      <c r="I1515" s="32"/>
      <c r="J1515" s="33"/>
      <c r="K1515" s="27"/>
    </row>
    <row r="1516" spans="2:11" s="7" customFormat="1" ht="13.5">
      <c r="B1516" s="30"/>
      <c r="C1516" s="26"/>
      <c r="D1516" s="28"/>
      <c r="E1516" s="29"/>
      <c r="F1516" s="31"/>
      <c r="G1516" s="34"/>
      <c r="H1516" s="32"/>
      <c r="I1516" s="32"/>
      <c r="J1516" s="33"/>
      <c r="K1516" s="27"/>
    </row>
    <row r="1517" spans="2:11" s="7" customFormat="1" ht="13.5">
      <c r="B1517" s="30"/>
      <c r="C1517" s="26"/>
      <c r="D1517" s="28"/>
      <c r="E1517" s="29"/>
      <c r="F1517" s="31"/>
      <c r="G1517" s="34"/>
      <c r="H1517" s="32"/>
      <c r="I1517" s="32"/>
      <c r="J1517" s="33"/>
      <c r="K1517" s="27"/>
    </row>
    <row r="1518" spans="2:11" s="7" customFormat="1" ht="13.5">
      <c r="B1518" s="30"/>
      <c r="C1518" s="26"/>
      <c r="D1518" s="28"/>
      <c r="E1518" s="29"/>
      <c r="F1518" s="31"/>
      <c r="G1518" s="34"/>
      <c r="H1518" s="32"/>
      <c r="I1518" s="32"/>
      <c r="J1518" s="33"/>
      <c r="K1518" s="27"/>
    </row>
    <row r="1519" spans="2:11" s="7" customFormat="1" ht="13.5">
      <c r="B1519" s="30"/>
      <c r="C1519" s="26"/>
      <c r="D1519" s="28"/>
      <c r="E1519" s="29"/>
      <c r="F1519" s="31"/>
      <c r="G1519" s="34"/>
      <c r="H1519" s="32"/>
      <c r="I1519" s="32"/>
      <c r="J1519" s="33"/>
      <c r="K1519" s="27"/>
    </row>
    <row r="1520" spans="2:11" s="7" customFormat="1" ht="13.5">
      <c r="B1520" s="30"/>
      <c r="C1520" s="26"/>
      <c r="D1520" s="28"/>
      <c r="E1520" s="29"/>
      <c r="F1520" s="31"/>
      <c r="G1520" s="34"/>
      <c r="H1520" s="32"/>
      <c r="I1520" s="32"/>
      <c r="J1520" s="33"/>
      <c r="K1520" s="27"/>
    </row>
    <row r="1521" spans="2:11" s="7" customFormat="1" ht="13.5">
      <c r="B1521" s="30"/>
      <c r="C1521" s="26"/>
      <c r="D1521" s="28"/>
      <c r="E1521" s="29"/>
      <c r="F1521" s="31"/>
      <c r="G1521" s="34"/>
      <c r="H1521" s="32"/>
      <c r="I1521" s="32"/>
      <c r="J1521" s="33"/>
      <c r="K1521" s="27"/>
    </row>
    <row r="1522" spans="2:11" s="7" customFormat="1" ht="13.5">
      <c r="B1522" s="30"/>
      <c r="C1522" s="26"/>
      <c r="D1522" s="28"/>
      <c r="E1522" s="29"/>
      <c r="F1522" s="31"/>
      <c r="G1522" s="34"/>
      <c r="H1522" s="32"/>
      <c r="I1522" s="32"/>
      <c r="J1522" s="33"/>
      <c r="K1522" s="27"/>
    </row>
    <row r="1523" spans="2:11" s="7" customFormat="1" ht="13.5">
      <c r="B1523" s="30"/>
      <c r="C1523" s="26"/>
      <c r="D1523" s="28"/>
      <c r="E1523" s="29"/>
      <c r="F1523" s="31"/>
      <c r="G1523" s="34"/>
      <c r="H1523" s="32"/>
      <c r="I1523" s="32"/>
      <c r="J1523" s="33"/>
      <c r="K1523" s="27"/>
    </row>
    <row r="1524" spans="2:11" s="7" customFormat="1" ht="13.5">
      <c r="B1524" s="30"/>
      <c r="C1524" s="26"/>
      <c r="D1524" s="28"/>
      <c r="E1524" s="29"/>
      <c r="F1524" s="31"/>
      <c r="G1524" s="34"/>
      <c r="H1524" s="32"/>
      <c r="I1524" s="32"/>
      <c r="J1524" s="33"/>
      <c r="K1524" s="27"/>
    </row>
    <row r="1525" spans="2:11" s="7" customFormat="1" ht="13.5">
      <c r="B1525" s="30"/>
      <c r="C1525" s="26"/>
      <c r="D1525" s="28"/>
      <c r="E1525" s="29"/>
      <c r="F1525" s="31"/>
      <c r="G1525" s="34"/>
      <c r="H1525" s="32"/>
      <c r="I1525" s="32"/>
      <c r="J1525" s="33"/>
      <c r="K1525" s="27"/>
    </row>
    <row r="1526" spans="2:11" s="7" customFormat="1" ht="13.5">
      <c r="B1526" s="30"/>
      <c r="C1526" s="26"/>
      <c r="D1526" s="28"/>
      <c r="E1526" s="29"/>
      <c r="F1526" s="31"/>
      <c r="G1526" s="34"/>
      <c r="H1526" s="32"/>
      <c r="I1526" s="32"/>
      <c r="J1526" s="33"/>
      <c r="K1526" s="27"/>
    </row>
    <row r="1527" spans="2:11" s="7" customFormat="1" ht="13.5">
      <c r="B1527" s="30"/>
      <c r="C1527" s="26"/>
      <c r="D1527" s="28"/>
      <c r="E1527" s="29"/>
      <c r="F1527" s="31"/>
      <c r="G1527" s="34"/>
      <c r="H1527" s="32"/>
      <c r="I1527" s="32"/>
      <c r="J1527" s="33"/>
      <c r="K1527" s="27"/>
    </row>
    <row r="1528" spans="2:11" s="7" customFormat="1" ht="13.5">
      <c r="B1528" s="30"/>
      <c r="C1528" s="26"/>
      <c r="D1528" s="28"/>
      <c r="E1528" s="29"/>
      <c r="F1528" s="31"/>
      <c r="G1528" s="34"/>
      <c r="H1528" s="32"/>
      <c r="I1528" s="32"/>
      <c r="J1528" s="33"/>
      <c r="K1528" s="27"/>
    </row>
    <row r="1529" spans="2:11" s="7" customFormat="1" ht="13.5">
      <c r="B1529" s="30"/>
      <c r="C1529" s="26"/>
      <c r="D1529" s="28"/>
      <c r="E1529" s="29"/>
      <c r="F1529" s="31"/>
      <c r="G1529" s="34"/>
      <c r="H1529" s="32"/>
      <c r="I1529" s="32"/>
      <c r="J1529" s="33"/>
      <c r="K1529" s="27"/>
    </row>
    <row r="1530" spans="2:11" s="7" customFormat="1" ht="13.5">
      <c r="B1530" s="30"/>
      <c r="C1530" s="26"/>
      <c r="D1530" s="28"/>
      <c r="E1530" s="29"/>
      <c r="F1530" s="31"/>
      <c r="G1530" s="34"/>
      <c r="H1530" s="32"/>
      <c r="I1530" s="32"/>
      <c r="J1530" s="33"/>
      <c r="K1530" s="27"/>
    </row>
    <row r="1531" spans="2:11" s="7" customFormat="1" ht="13.5">
      <c r="B1531" s="30"/>
      <c r="C1531" s="26"/>
      <c r="D1531" s="28"/>
      <c r="E1531" s="29"/>
      <c r="F1531" s="31"/>
      <c r="G1531" s="34"/>
      <c r="H1531" s="32"/>
      <c r="I1531" s="32"/>
      <c r="J1531" s="33"/>
      <c r="K1531" s="27"/>
    </row>
    <row r="1532" spans="2:11" s="7" customFormat="1" ht="13.5">
      <c r="B1532" s="30"/>
      <c r="C1532" s="26"/>
      <c r="D1532" s="28"/>
      <c r="E1532" s="29"/>
      <c r="F1532" s="31"/>
      <c r="G1532" s="34"/>
      <c r="H1532" s="32"/>
      <c r="I1532" s="32"/>
      <c r="J1532" s="33"/>
      <c r="K1532" s="27"/>
    </row>
    <row r="1533" spans="2:11" s="7" customFormat="1" ht="13.5">
      <c r="B1533" s="30"/>
      <c r="C1533" s="26"/>
      <c r="D1533" s="28"/>
      <c r="E1533" s="29"/>
      <c r="F1533" s="31"/>
      <c r="G1533" s="34"/>
      <c r="H1533" s="32"/>
      <c r="I1533" s="32"/>
      <c r="J1533" s="33"/>
      <c r="K1533" s="27"/>
    </row>
    <row r="1534" spans="2:11" s="7" customFormat="1" ht="13.5">
      <c r="B1534" s="30"/>
      <c r="C1534" s="26"/>
      <c r="D1534" s="28"/>
      <c r="E1534" s="29"/>
      <c r="F1534" s="31"/>
      <c r="G1534" s="34"/>
      <c r="H1534" s="32"/>
      <c r="I1534" s="32"/>
      <c r="J1534" s="33"/>
      <c r="K1534" s="27"/>
    </row>
    <row r="1535" spans="2:11" s="7" customFormat="1" ht="13.5">
      <c r="B1535" s="30"/>
      <c r="C1535" s="26"/>
      <c r="D1535" s="28"/>
      <c r="E1535" s="29"/>
      <c r="F1535" s="31"/>
      <c r="G1535" s="34"/>
      <c r="H1535" s="32"/>
      <c r="I1535" s="32"/>
      <c r="J1535" s="33"/>
      <c r="K1535" s="27"/>
    </row>
    <row r="1536" spans="2:11" s="7" customFormat="1" ht="13.5">
      <c r="B1536" s="30"/>
      <c r="C1536" s="26"/>
      <c r="D1536" s="28"/>
      <c r="E1536" s="29"/>
      <c r="F1536" s="31"/>
      <c r="G1536" s="34"/>
      <c r="H1536" s="32"/>
      <c r="I1536" s="32"/>
      <c r="J1536" s="33"/>
      <c r="K1536" s="27"/>
    </row>
    <row r="1537" spans="2:11" s="7" customFormat="1" ht="13.5">
      <c r="B1537" s="30"/>
      <c r="C1537" s="26"/>
      <c r="D1537" s="28"/>
      <c r="E1537" s="29"/>
      <c r="F1537" s="31"/>
      <c r="G1537" s="34"/>
      <c r="H1537" s="32"/>
      <c r="I1537" s="32"/>
      <c r="J1537" s="33"/>
      <c r="K1537" s="27"/>
    </row>
    <row r="1538" spans="2:11" s="7" customFormat="1" ht="13.5">
      <c r="B1538" s="30"/>
      <c r="C1538" s="26"/>
      <c r="D1538" s="28"/>
      <c r="E1538" s="29"/>
      <c r="F1538" s="31"/>
      <c r="G1538" s="34"/>
      <c r="H1538" s="32"/>
      <c r="I1538" s="32"/>
      <c r="J1538" s="33"/>
      <c r="K1538" s="27"/>
    </row>
    <row r="1539" spans="2:11" s="7" customFormat="1" ht="13.5">
      <c r="B1539" s="30"/>
      <c r="C1539" s="26"/>
      <c r="D1539" s="28"/>
      <c r="E1539" s="29"/>
      <c r="F1539" s="31"/>
      <c r="G1539" s="34"/>
      <c r="H1539" s="32"/>
      <c r="I1539" s="32"/>
      <c r="J1539" s="33"/>
      <c r="K1539" s="27"/>
    </row>
    <row r="1540" spans="2:11" s="7" customFormat="1" ht="13.5">
      <c r="B1540" s="30"/>
      <c r="C1540" s="26"/>
      <c r="D1540" s="28"/>
      <c r="E1540" s="29"/>
      <c r="F1540" s="31"/>
      <c r="G1540" s="34"/>
      <c r="H1540" s="32"/>
      <c r="I1540" s="32"/>
      <c r="J1540" s="33"/>
      <c r="K1540" s="27"/>
    </row>
    <row r="1541" spans="2:11" s="7" customFormat="1" ht="13.5">
      <c r="B1541" s="30"/>
      <c r="C1541" s="26"/>
      <c r="D1541" s="28"/>
      <c r="E1541" s="29"/>
      <c r="F1541" s="31"/>
      <c r="G1541" s="34"/>
      <c r="H1541" s="32"/>
      <c r="I1541" s="32"/>
      <c r="J1541" s="33"/>
      <c r="K1541" s="27"/>
    </row>
    <row r="1542" spans="2:11" s="7" customFormat="1" ht="13.5">
      <c r="B1542" s="30"/>
      <c r="C1542" s="26"/>
      <c r="D1542" s="28"/>
      <c r="E1542" s="29"/>
      <c r="F1542" s="31"/>
      <c r="G1542" s="34"/>
      <c r="H1542" s="32"/>
      <c r="I1542" s="32"/>
      <c r="J1542" s="33"/>
      <c r="K1542" s="27"/>
    </row>
    <row r="1543" spans="2:11" s="7" customFormat="1" ht="13.5">
      <c r="B1543" s="30"/>
      <c r="C1543" s="26"/>
      <c r="D1543" s="28"/>
      <c r="E1543" s="29"/>
      <c r="F1543" s="31"/>
      <c r="G1543" s="34"/>
      <c r="H1543" s="32"/>
      <c r="I1543" s="32"/>
      <c r="J1543" s="33"/>
      <c r="K1543" s="27"/>
    </row>
    <row r="1544" spans="2:11" s="7" customFormat="1" ht="13.5">
      <c r="B1544" s="30"/>
      <c r="C1544" s="26"/>
      <c r="D1544" s="28"/>
      <c r="E1544" s="29"/>
      <c r="F1544" s="31"/>
      <c r="G1544" s="34"/>
      <c r="H1544" s="32"/>
      <c r="I1544" s="32"/>
      <c r="J1544" s="33"/>
      <c r="K1544" s="27"/>
    </row>
    <row r="1545" spans="2:11" s="7" customFormat="1" ht="13.5">
      <c r="B1545" s="30"/>
      <c r="C1545" s="26"/>
      <c r="D1545" s="28"/>
      <c r="E1545" s="29"/>
      <c r="F1545" s="31"/>
      <c r="G1545" s="34"/>
      <c r="H1545" s="32"/>
      <c r="I1545" s="32"/>
      <c r="J1545" s="33"/>
      <c r="K1545" s="27"/>
    </row>
    <row r="1546" spans="2:11" s="7" customFormat="1" ht="13.5">
      <c r="B1546" s="30"/>
      <c r="C1546" s="26"/>
      <c r="D1546" s="28"/>
      <c r="E1546" s="29"/>
      <c r="F1546" s="31"/>
      <c r="G1546" s="34"/>
      <c r="H1546" s="32"/>
      <c r="I1546" s="32"/>
      <c r="J1546" s="33"/>
      <c r="K1546" s="27"/>
    </row>
    <row r="1547" spans="2:11" s="7" customFormat="1" ht="13.5">
      <c r="B1547" s="30"/>
      <c r="C1547" s="26"/>
      <c r="D1547" s="28"/>
      <c r="E1547" s="29"/>
      <c r="F1547" s="31"/>
      <c r="G1547" s="34"/>
      <c r="H1547" s="32"/>
      <c r="I1547" s="32"/>
      <c r="J1547" s="33"/>
      <c r="K1547" s="27"/>
    </row>
    <row r="1548" spans="2:11" s="7" customFormat="1" ht="13.5">
      <c r="B1548" s="30"/>
      <c r="C1548" s="26"/>
      <c r="D1548" s="28"/>
      <c r="E1548" s="29"/>
      <c r="F1548" s="31"/>
      <c r="G1548" s="34"/>
      <c r="H1548" s="32"/>
      <c r="I1548" s="32"/>
      <c r="J1548" s="33"/>
      <c r="K1548" s="27"/>
    </row>
    <row r="1549" spans="2:11" s="7" customFormat="1" ht="13.5">
      <c r="B1549" s="30"/>
      <c r="C1549" s="26"/>
      <c r="D1549" s="28"/>
      <c r="E1549" s="29"/>
      <c r="F1549" s="31"/>
      <c r="G1549" s="34"/>
      <c r="H1549" s="32"/>
      <c r="I1549" s="32"/>
      <c r="J1549" s="33"/>
      <c r="K1549" s="27"/>
    </row>
    <row r="1550" spans="2:11" s="7" customFormat="1" ht="13.5">
      <c r="B1550" s="30"/>
      <c r="C1550" s="26"/>
      <c r="D1550" s="28"/>
      <c r="E1550" s="29"/>
      <c r="F1550" s="31"/>
      <c r="G1550" s="34"/>
      <c r="H1550" s="32"/>
      <c r="I1550" s="32"/>
      <c r="J1550" s="33"/>
      <c r="K1550" s="27"/>
    </row>
    <row r="1551" spans="2:11" s="7" customFormat="1" ht="13.5">
      <c r="B1551" s="30"/>
      <c r="C1551" s="26"/>
      <c r="D1551" s="28"/>
      <c r="E1551" s="29"/>
      <c r="F1551" s="31"/>
      <c r="G1551" s="34"/>
      <c r="H1551" s="32"/>
      <c r="I1551" s="32"/>
      <c r="J1551" s="33"/>
      <c r="K1551" s="27"/>
    </row>
    <row r="1552" spans="2:11" s="7" customFormat="1" ht="13.5">
      <c r="B1552" s="30"/>
      <c r="C1552" s="26"/>
      <c r="D1552" s="28"/>
      <c r="E1552" s="29"/>
      <c r="F1552" s="31"/>
      <c r="G1552" s="34"/>
      <c r="H1552" s="32"/>
      <c r="I1552" s="32"/>
      <c r="J1552" s="33"/>
      <c r="K1552" s="27"/>
    </row>
    <row r="1553" spans="2:11" s="7" customFormat="1" ht="13.5">
      <c r="B1553" s="30"/>
      <c r="C1553" s="26"/>
      <c r="D1553" s="28"/>
      <c r="E1553" s="29"/>
      <c r="F1553" s="31"/>
      <c r="G1553" s="34"/>
      <c r="H1553" s="32"/>
      <c r="I1553" s="32"/>
      <c r="J1553" s="33"/>
      <c r="K1553" s="27"/>
    </row>
    <row r="1554" spans="2:11" s="7" customFormat="1" ht="13.5">
      <c r="B1554" s="30"/>
      <c r="C1554" s="26"/>
      <c r="D1554" s="28"/>
      <c r="E1554" s="29"/>
      <c r="F1554" s="31"/>
      <c r="G1554" s="34"/>
      <c r="H1554" s="32"/>
      <c r="I1554" s="32"/>
      <c r="J1554" s="33"/>
      <c r="K1554" s="27"/>
    </row>
    <row r="1555" spans="2:11" s="7" customFormat="1" ht="13.5">
      <c r="B1555" s="30"/>
      <c r="C1555" s="26"/>
      <c r="D1555" s="28"/>
      <c r="E1555" s="29"/>
      <c r="F1555" s="31"/>
      <c r="G1555" s="34"/>
      <c r="H1555" s="32"/>
      <c r="I1555" s="32"/>
      <c r="J1555" s="33"/>
      <c r="K1555" s="27"/>
    </row>
    <row r="1556" spans="2:11" s="7" customFormat="1" ht="13.5">
      <c r="B1556" s="30"/>
      <c r="C1556" s="26"/>
      <c r="D1556" s="28"/>
      <c r="E1556" s="29"/>
      <c r="F1556" s="31"/>
      <c r="G1556" s="34"/>
      <c r="H1556" s="32"/>
      <c r="I1556" s="32"/>
      <c r="J1556" s="33"/>
      <c r="K1556" s="27"/>
    </row>
    <row r="1557" spans="2:11" s="7" customFormat="1" ht="13.5">
      <c r="B1557" s="30"/>
      <c r="C1557" s="26"/>
      <c r="D1557" s="28"/>
      <c r="E1557" s="29"/>
      <c r="F1557" s="31"/>
      <c r="G1557" s="34"/>
      <c r="H1557" s="32"/>
      <c r="I1557" s="32"/>
      <c r="J1557" s="33"/>
      <c r="K1557" s="27"/>
    </row>
    <row r="1558" spans="2:11" s="7" customFormat="1" ht="13.5">
      <c r="B1558" s="30"/>
      <c r="C1558" s="26"/>
      <c r="D1558" s="28"/>
      <c r="E1558" s="29"/>
      <c r="F1558" s="31"/>
      <c r="G1558" s="34"/>
      <c r="H1558" s="32"/>
      <c r="I1558" s="32"/>
      <c r="J1558" s="33"/>
      <c r="K1558" s="27"/>
    </row>
    <row r="1559" spans="2:11" s="7" customFormat="1" ht="13.5">
      <c r="B1559" s="30"/>
      <c r="C1559" s="26"/>
      <c r="D1559" s="28"/>
      <c r="E1559" s="29"/>
      <c r="F1559" s="31"/>
      <c r="G1559" s="34"/>
      <c r="H1559" s="32"/>
      <c r="I1559" s="32"/>
      <c r="J1559" s="33"/>
      <c r="K1559" s="27"/>
    </row>
    <row r="1560" spans="2:11" s="7" customFormat="1" ht="13.5">
      <c r="B1560" s="30"/>
      <c r="C1560" s="26"/>
      <c r="D1560" s="28"/>
      <c r="E1560" s="29"/>
      <c r="F1560" s="31"/>
      <c r="G1560" s="34"/>
      <c r="H1560" s="32"/>
      <c r="I1560" s="32"/>
      <c r="J1560" s="33"/>
      <c r="K1560" s="27"/>
    </row>
    <row r="1561" spans="2:11" s="7" customFormat="1" ht="13.5">
      <c r="B1561" s="30"/>
      <c r="C1561" s="26"/>
      <c r="D1561" s="28"/>
      <c r="E1561" s="29"/>
      <c r="F1561" s="31"/>
      <c r="G1561" s="34"/>
      <c r="H1561" s="32"/>
      <c r="I1561" s="32"/>
      <c r="J1561" s="33"/>
      <c r="K1561" s="27"/>
    </row>
    <row r="1562" spans="2:11" s="7" customFormat="1" ht="13.5">
      <c r="B1562" s="30"/>
      <c r="C1562" s="26"/>
      <c r="D1562" s="28"/>
      <c r="E1562" s="29"/>
      <c r="F1562" s="31"/>
      <c r="G1562" s="34"/>
      <c r="H1562" s="32"/>
      <c r="I1562" s="32"/>
      <c r="J1562" s="33"/>
      <c r="K1562" s="27"/>
    </row>
    <row r="1563" spans="2:11" s="7" customFormat="1" ht="13.5">
      <c r="B1563" s="30"/>
      <c r="C1563" s="26"/>
      <c r="D1563" s="28"/>
      <c r="E1563" s="29"/>
      <c r="F1563" s="31"/>
      <c r="G1563" s="34"/>
      <c r="H1563" s="32"/>
      <c r="I1563" s="32"/>
      <c r="J1563" s="33"/>
      <c r="K1563" s="27"/>
    </row>
    <row r="1564" spans="2:11" s="7" customFormat="1" ht="13.5">
      <c r="B1564" s="30"/>
      <c r="C1564" s="26"/>
      <c r="D1564" s="28"/>
      <c r="E1564" s="29"/>
      <c r="F1564" s="31"/>
      <c r="G1564" s="34"/>
      <c r="H1564" s="32"/>
      <c r="I1564" s="32"/>
      <c r="J1564" s="33"/>
      <c r="K1564" s="27"/>
    </row>
    <row r="1565" spans="2:11" s="7" customFormat="1" ht="13.5">
      <c r="B1565" s="30"/>
      <c r="C1565" s="26"/>
      <c r="D1565" s="28"/>
      <c r="E1565" s="29"/>
      <c r="F1565" s="31"/>
      <c r="G1565" s="34"/>
      <c r="H1565" s="32"/>
      <c r="I1565" s="32"/>
      <c r="J1565" s="33"/>
      <c r="K1565" s="27"/>
    </row>
    <row r="1566" spans="2:11" s="7" customFormat="1" ht="13.5">
      <c r="B1566" s="30"/>
      <c r="C1566" s="26"/>
      <c r="D1566" s="28"/>
      <c r="E1566" s="29"/>
      <c r="F1566" s="31"/>
      <c r="G1566" s="34"/>
      <c r="H1566" s="32"/>
      <c r="I1566" s="32"/>
      <c r="J1566" s="33"/>
      <c r="K1566" s="27"/>
    </row>
    <row r="1567" spans="2:11" s="7" customFormat="1" ht="13.5">
      <c r="B1567" s="30"/>
      <c r="C1567" s="26"/>
      <c r="D1567" s="28"/>
      <c r="E1567" s="29"/>
      <c r="F1567" s="31"/>
      <c r="G1567" s="34"/>
      <c r="H1567" s="32"/>
      <c r="I1567" s="32"/>
      <c r="J1567" s="33"/>
      <c r="K1567" s="27"/>
    </row>
    <row r="1568" spans="2:11" s="7" customFormat="1" ht="13.5">
      <c r="B1568" s="30"/>
      <c r="C1568" s="26"/>
      <c r="D1568" s="28"/>
      <c r="E1568" s="29"/>
      <c r="F1568" s="31"/>
      <c r="G1568" s="34"/>
      <c r="H1568" s="32"/>
      <c r="I1568" s="32"/>
      <c r="J1568" s="33"/>
      <c r="K1568" s="27"/>
    </row>
    <row r="1569" spans="2:11" s="7" customFormat="1" ht="13.5">
      <c r="B1569" s="30"/>
      <c r="C1569" s="26"/>
      <c r="D1569" s="28"/>
      <c r="E1569" s="29"/>
      <c r="F1569" s="31"/>
      <c r="G1569" s="34"/>
      <c r="H1569" s="32"/>
      <c r="I1569" s="32"/>
      <c r="J1569" s="33"/>
      <c r="K1569" s="27"/>
    </row>
    <row r="1570" spans="2:11" s="7" customFormat="1" ht="13.5">
      <c r="B1570" s="30"/>
      <c r="C1570" s="26"/>
      <c r="D1570" s="28"/>
      <c r="E1570" s="29"/>
      <c r="F1570" s="31"/>
      <c r="G1570" s="34"/>
      <c r="H1570" s="32"/>
      <c r="I1570" s="32"/>
      <c r="J1570" s="33"/>
      <c r="K1570" s="27"/>
    </row>
    <row r="1571" spans="2:11" s="7" customFormat="1" ht="13.5">
      <c r="B1571" s="30"/>
      <c r="C1571" s="26"/>
      <c r="D1571" s="28"/>
      <c r="E1571" s="29"/>
      <c r="F1571" s="31"/>
      <c r="G1571" s="34"/>
      <c r="H1571" s="32"/>
      <c r="I1571" s="32"/>
      <c r="J1571" s="33"/>
      <c r="K1571" s="27"/>
    </row>
    <row r="1572" spans="2:11" s="7" customFormat="1" ht="13.5">
      <c r="B1572" s="30"/>
      <c r="C1572" s="26"/>
      <c r="D1572" s="28"/>
      <c r="E1572" s="29"/>
      <c r="F1572" s="31"/>
      <c r="G1572" s="34"/>
      <c r="H1572" s="32"/>
      <c r="I1572" s="32"/>
      <c r="J1572" s="33"/>
      <c r="K1572" s="27"/>
    </row>
    <row r="1573" spans="2:11" s="7" customFormat="1" ht="13.5">
      <c r="B1573" s="30"/>
      <c r="C1573" s="26"/>
      <c r="D1573" s="28"/>
      <c r="E1573" s="29"/>
      <c r="F1573" s="31"/>
      <c r="G1573" s="34"/>
      <c r="H1573" s="32"/>
      <c r="I1573" s="32"/>
      <c r="J1573" s="33"/>
      <c r="K1573" s="27"/>
    </row>
    <row r="1574" spans="2:11" s="7" customFormat="1" ht="13.5">
      <c r="B1574" s="30"/>
      <c r="C1574" s="26"/>
      <c r="D1574" s="28"/>
      <c r="E1574" s="29"/>
      <c r="F1574" s="31"/>
      <c r="G1574" s="34"/>
      <c r="H1574" s="32"/>
      <c r="I1574" s="32"/>
      <c r="J1574" s="33"/>
      <c r="K1574" s="27"/>
    </row>
    <row r="1575" spans="2:11" s="7" customFormat="1" ht="13.5">
      <c r="B1575" s="30"/>
      <c r="C1575" s="26"/>
      <c r="D1575" s="28"/>
      <c r="E1575" s="29"/>
      <c r="F1575" s="31"/>
      <c r="G1575" s="34"/>
      <c r="H1575" s="32"/>
      <c r="I1575" s="32"/>
      <c r="J1575" s="33"/>
      <c r="K1575" s="27"/>
    </row>
    <row r="1576" spans="2:11" s="7" customFormat="1" ht="13.5">
      <c r="B1576" s="30"/>
      <c r="C1576" s="26"/>
      <c r="D1576" s="28"/>
      <c r="E1576" s="29"/>
      <c r="F1576" s="31"/>
      <c r="G1576" s="34"/>
      <c r="H1576" s="32"/>
      <c r="I1576" s="32"/>
      <c r="J1576" s="33"/>
      <c r="K1576" s="27"/>
    </row>
    <row r="1577" spans="2:11" s="7" customFormat="1" ht="13.5">
      <c r="B1577" s="30"/>
      <c r="C1577" s="26"/>
      <c r="D1577" s="28"/>
      <c r="E1577" s="29"/>
      <c r="F1577" s="31"/>
      <c r="G1577" s="34"/>
      <c r="H1577" s="32"/>
      <c r="I1577" s="32"/>
      <c r="J1577" s="33"/>
      <c r="K1577" s="27"/>
    </row>
    <row r="1578" spans="2:11" s="7" customFormat="1" ht="13.5">
      <c r="B1578" s="30"/>
      <c r="C1578" s="26"/>
      <c r="D1578" s="28"/>
      <c r="E1578" s="29"/>
      <c r="F1578" s="31"/>
      <c r="G1578" s="34"/>
      <c r="H1578" s="32"/>
      <c r="I1578" s="32"/>
      <c r="J1578" s="33"/>
      <c r="K1578" s="27"/>
    </row>
    <row r="1579" spans="2:11" s="7" customFormat="1" ht="13.5">
      <c r="B1579" s="30"/>
      <c r="C1579" s="26"/>
      <c r="D1579" s="28"/>
      <c r="E1579" s="29"/>
      <c r="F1579" s="31"/>
      <c r="G1579" s="34"/>
      <c r="H1579" s="32"/>
      <c r="I1579" s="32"/>
      <c r="J1579" s="33"/>
      <c r="K1579" s="27"/>
    </row>
    <row r="1580" spans="2:11" s="7" customFormat="1" ht="13.5">
      <c r="B1580" s="30"/>
      <c r="C1580" s="26"/>
      <c r="D1580" s="28"/>
      <c r="E1580" s="29"/>
      <c r="F1580" s="31"/>
      <c r="G1580" s="34"/>
      <c r="H1580" s="32"/>
      <c r="I1580" s="32"/>
      <c r="J1580" s="33"/>
      <c r="K1580" s="27"/>
    </row>
    <row r="1581" spans="2:11" s="7" customFormat="1" ht="13.5">
      <c r="B1581" s="30"/>
      <c r="C1581" s="26"/>
      <c r="D1581" s="28"/>
      <c r="E1581" s="29"/>
      <c r="F1581" s="31"/>
      <c r="G1581" s="34"/>
      <c r="H1581" s="32"/>
      <c r="I1581" s="32"/>
      <c r="J1581" s="33"/>
      <c r="K1581" s="27"/>
    </row>
    <row r="1582" spans="2:11" s="7" customFormat="1" ht="13.5">
      <c r="B1582" s="30"/>
      <c r="C1582" s="26"/>
      <c r="D1582" s="28"/>
      <c r="E1582" s="29"/>
      <c r="F1582" s="31"/>
      <c r="G1582" s="34"/>
      <c r="H1582" s="32"/>
      <c r="I1582" s="32"/>
      <c r="J1582" s="33"/>
      <c r="K1582" s="27"/>
    </row>
    <row r="1583" spans="2:11" s="7" customFormat="1" ht="13.5">
      <c r="B1583" s="30"/>
      <c r="C1583" s="26"/>
      <c r="D1583" s="28"/>
      <c r="E1583" s="29"/>
      <c r="F1583" s="31"/>
      <c r="G1583" s="34"/>
      <c r="H1583" s="32"/>
      <c r="I1583" s="32"/>
      <c r="J1583" s="33"/>
      <c r="K1583" s="27"/>
    </row>
    <row r="1584" spans="2:11" s="7" customFormat="1" ht="13.5">
      <c r="B1584" s="30"/>
      <c r="C1584" s="26"/>
      <c r="D1584" s="28"/>
      <c r="E1584" s="29"/>
      <c r="F1584" s="31"/>
      <c r="G1584" s="34"/>
      <c r="H1584" s="32"/>
      <c r="I1584" s="32"/>
      <c r="J1584" s="33"/>
      <c r="K1584" s="27"/>
    </row>
    <row r="1585" spans="2:11" s="7" customFormat="1" ht="13.5">
      <c r="B1585" s="30"/>
      <c r="C1585" s="26"/>
      <c r="D1585" s="28"/>
      <c r="E1585" s="29"/>
      <c r="F1585" s="31"/>
      <c r="G1585" s="34"/>
      <c r="H1585" s="32"/>
      <c r="I1585" s="32"/>
      <c r="J1585" s="33"/>
      <c r="K1585" s="27"/>
    </row>
    <row r="1586" spans="2:11" s="7" customFormat="1" ht="13.5">
      <c r="B1586" s="30"/>
      <c r="C1586" s="26"/>
      <c r="D1586" s="28"/>
      <c r="E1586" s="29"/>
      <c r="F1586" s="31"/>
      <c r="G1586" s="34"/>
      <c r="H1586" s="32"/>
      <c r="I1586" s="32"/>
      <c r="J1586" s="33"/>
      <c r="K1586" s="27"/>
    </row>
    <row r="1587" spans="2:11" s="7" customFormat="1" ht="13.5">
      <c r="B1587" s="30"/>
      <c r="C1587" s="26"/>
      <c r="D1587" s="28"/>
      <c r="E1587" s="29"/>
      <c r="F1587" s="31"/>
      <c r="G1587" s="34"/>
      <c r="H1587" s="32"/>
      <c r="I1587" s="32"/>
      <c r="J1587" s="33"/>
      <c r="K1587" s="27"/>
    </row>
    <row r="1588" spans="2:11" s="7" customFormat="1" ht="13.5">
      <c r="B1588" s="30"/>
      <c r="C1588" s="26"/>
      <c r="D1588" s="28"/>
      <c r="E1588" s="29"/>
      <c r="F1588" s="31"/>
      <c r="G1588" s="34"/>
      <c r="H1588" s="32"/>
      <c r="I1588" s="32"/>
      <c r="J1588" s="33"/>
      <c r="K1588" s="27"/>
    </row>
    <row r="1589" spans="2:11" s="7" customFormat="1" ht="13.5">
      <c r="B1589" s="30"/>
      <c r="C1589" s="26"/>
      <c r="D1589" s="28"/>
      <c r="E1589" s="29"/>
      <c r="F1589" s="31"/>
      <c r="G1589" s="34"/>
      <c r="H1589" s="32"/>
      <c r="I1589" s="32"/>
      <c r="J1589" s="33"/>
      <c r="K1589" s="27"/>
    </row>
    <row r="1590" spans="2:11" s="7" customFormat="1" ht="13.5">
      <c r="B1590" s="30"/>
      <c r="C1590" s="26"/>
      <c r="D1590" s="28"/>
      <c r="E1590" s="29"/>
      <c r="F1590" s="31"/>
      <c r="G1590" s="34"/>
      <c r="H1590" s="32"/>
      <c r="I1590" s="32"/>
      <c r="J1590" s="33"/>
      <c r="K1590" s="27"/>
    </row>
    <row r="1591" spans="2:11" s="7" customFormat="1" ht="13.5">
      <c r="B1591" s="30"/>
      <c r="C1591" s="26"/>
      <c r="D1591" s="28"/>
      <c r="E1591" s="29"/>
      <c r="F1591" s="31"/>
      <c r="G1591" s="34"/>
      <c r="H1591" s="32"/>
      <c r="I1591" s="32"/>
      <c r="J1591" s="33"/>
      <c r="K1591" s="27"/>
    </row>
    <row r="1592" spans="2:11" s="7" customFormat="1" ht="13.5">
      <c r="B1592" s="30"/>
      <c r="C1592" s="26"/>
      <c r="D1592" s="28"/>
      <c r="E1592" s="29"/>
      <c r="F1592" s="31"/>
      <c r="G1592" s="34"/>
      <c r="H1592" s="32"/>
      <c r="I1592" s="32"/>
      <c r="J1592" s="33"/>
      <c r="K1592" s="27"/>
    </row>
    <row r="1593" spans="2:11" s="7" customFormat="1" ht="13.5">
      <c r="B1593" s="30"/>
      <c r="C1593" s="26"/>
      <c r="D1593" s="28"/>
      <c r="E1593" s="29"/>
      <c r="F1593" s="31"/>
      <c r="G1593" s="34"/>
      <c r="H1593" s="32"/>
      <c r="I1593" s="32"/>
      <c r="J1593" s="33"/>
      <c r="K1593" s="27"/>
    </row>
    <row r="1594" spans="2:11" s="7" customFormat="1" ht="13.5">
      <c r="B1594" s="30"/>
      <c r="C1594" s="26"/>
      <c r="D1594" s="28"/>
      <c r="E1594" s="29"/>
      <c r="F1594" s="31"/>
      <c r="G1594" s="34"/>
      <c r="H1594" s="32"/>
      <c r="I1594" s="32"/>
      <c r="J1594" s="33"/>
      <c r="K1594" s="27"/>
    </row>
    <row r="1595" spans="2:11" s="7" customFormat="1" ht="13.5">
      <c r="B1595" s="30"/>
      <c r="C1595" s="26"/>
      <c r="D1595" s="28"/>
      <c r="E1595" s="29"/>
      <c r="F1595" s="31"/>
      <c r="G1595" s="34"/>
      <c r="H1595" s="32"/>
      <c r="I1595" s="32"/>
      <c r="J1595" s="33"/>
      <c r="K1595" s="27"/>
    </row>
    <row r="1596" spans="2:11" s="7" customFormat="1" ht="13.5">
      <c r="B1596" s="30"/>
      <c r="C1596" s="26"/>
      <c r="D1596" s="28"/>
      <c r="E1596" s="29"/>
      <c r="F1596" s="31"/>
      <c r="G1596" s="34"/>
      <c r="H1596" s="32"/>
      <c r="I1596" s="32"/>
      <c r="J1596" s="33"/>
      <c r="K1596" s="27"/>
    </row>
    <row r="1597" spans="2:11" s="7" customFormat="1" ht="13.5">
      <c r="B1597" s="30"/>
      <c r="C1597" s="26"/>
      <c r="D1597" s="28"/>
      <c r="E1597" s="29"/>
      <c r="F1597" s="31"/>
      <c r="G1597" s="34"/>
      <c r="H1597" s="32"/>
      <c r="I1597" s="32"/>
      <c r="J1597" s="33"/>
      <c r="K1597" s="27"/>
    </row>
    <row r="1598" spans="2:11" s="7" customFormat="1" ht="13.5">
      <c r="B1598" s="30"/>
      <c r="C1598" s="26"/>
      <c r="D1598" s="28"/>
      <c r="E1598" s="29"/>
      <c r="F1598" s="31"/>
      <c r="G1598" s="34"/>
      <c r="H1598" s="32"/>
      <c r="I1598" s="32"/>
      <c r="J1598" s="33"/>
      <c r="K1598" s="27"/>
    </row>
    <row r="1599" spans="2:11" s="7" customFormat="1" ht="13.5">
      <c r="B1599" s="30"/>
      <c r="C1599" s="26"/>
      <c r="D1599" s="28"/>
      <c r="E1599" s="29"/>
      <c r="F1599" s="31"/>
      <c r="G1599" s="34"/>
      <c r="H1599" s="32"/>
      <c r="I1599" s="32"/>
      <c r="J1599" s="33"/>
      <c r="K1599" s="27"/>
    </row>
    <row r="1600" spans="2:11" s="7" customFormat="1" ht="13.5">
      <c r="B1600" s="30"/>
      <c r="C1600" s="26"/>
      <c r="D1600" s="28"/>
      <c r="E1600" s="29"/>
      <c r="F1600" s="31"/>
      <c r="G1600" s="34"/>
      <c r="H1600" s="32"/>
      <c r="I1600" s="32"/>
      <c r="J1600" s="33"/>
      <c r="K1600" s="27"/>
    </row>
    <row r="1601" spans="2:11" s="7" customFormat="1" ht="13.5">
      <c r="B1601" s="30"/>
      <c r="C1601" s="26"/>
      <c r="D1601" s="28"/>
      <c r="E1601" s="29"/>
      <c r="F1601" s="31"/>
      <c r="G1601" s="34"/>
      <c r="H1601" s="32"/>
      <c r="I1601" s="32"/>
      <c r="J1601" s="33"/>
      <c r="K1601" s="27"/>
    </row>
    <row r="1602" spans="2:11" s="7" customFormat="1" ht="13.5">
      <c r="B1602" s="30"/>
      <c r="C1602" s="26"/>
      <c r="D1602" s="28"/>
      <c r="E1602" s="29"/>
      <c r="F1602" s="31"/>
      <c r="G1602" s="34"/>
      <c r="H1602" s="32"/>
      <c r="I1602" s="32"/>
      <c r="J1602" s="33"/>
      <c r="K1602" s="27"/>
    </row>
    <row r="1603" spans="2:11" s="7" customFormat="1" ht="13.5">
      <c r="B1603" s="30"/>
      <c r="C1603" s="26"/>
      <c r="D1603" s="28"/>
      <c r="E1603" s="29"/>
      <c r="F1603" s="31"/>
      <c r="G1603" s="34"/>
      <c r="H1603" s="32"/>
      <c r="I1603" s="32"/>
      <c r="J1603" s="33"/>
      <c r="K1603" s="27"/>
    </row>
    <row r="1604" spans="2:11" s="7" customFormat="1" ht="13.5">
      <c r="B1604" s="30"/>
      <c r="C1604" s="26"/>
      <c r="D1604" s="28"/>
      <c r="E1604" s="29"/>
      <c r="F1604" s="31"/>
      <c r="G1604" s="34"/>
      <c r="H1604" s="32"/>
      <c r="I1604" s="32"/>
      <c r="J1604" s="33"/>
      <c r="K1604" s="27"/>
    </row>
    <row r="1605" spans="2:11" s="7" customFormat="1" ht="13.5">
      <c r="B1605" s="30"/>
      <c r="C1605" s="26"/>
      <c r="D1605" s="28"/>
      <c r="E1605" s="29"/>
      <c r="F1605" s="31"/>
      <c r="G1605" s="34"/>
      <c r="H1605" s="32"/>
      <c r="I1605" s="32"/>
      <c r="J1605" s="33"/>
      <c r="K1605" s="27"/>
    </row>
    <row r="1606" spans="2:11" s="7" customFormat="1" ht="13.5">
      <c r="B1606" s="30"/>
      <c r="C1606" s="26"/>
      <c r="D1606" s="28"/>
      <c r="E1606" s="29"/>
      <c r="F1606" s="31"/>
      <c r="G1606" s="34"/>
      <c r="H1606" s="32"/>
      <c r="I1606" s="32"/>
      <c r="J1606" s="33"/>
      <c r="K1606" s="27"/>
    </row>
    <row r="1607" spans="2:11" s="7" customFormat="1" ht="13.5">
      <c r="B1607" s="30"/>
      <c r="C1607" s="26"/>
      <c r="D1607" s="28"/>
      <c r="E1607" s="29"/>
      <c r="F1607" s="31"/>
      <c r="G1607" s="34"/>
      <c r="H1607" s="32"/>
      <c r="I1607" s="32"/>
      <c r="J1607" s="33"/>
      <c r="K1607" s="27"/>
    </row>
    <row r="1608" spans="2:11" s="7" customFormat="1" ht="13.5">
      <c r="B1608" s="30"/>
      <c r="C1608" s="26"/>
      <c r="D1608" s="28"/>
      <c r="E1608" s="29"/>
      <c r="F1608" s="31"/>
      <c r="G1608" s="34"/>
      <c r="H1608" s="32"/>
      <c r="I1608" s="32"/>
      <c r="J1608" s="33"/>
      <c r="K1608" s="27"/>
    </row>
    <row r="1609" spans="2:11" s="7" customFormat="1" ht="13.5">
      <c r="B1609" s="30"/>
      <c r="C1609" s="26"/>
      <c r="D1609" s="28"/>
      <c r="E1609" s="29"/>
      <c r="F1609" s="31"/>
      <c r="G1609" s="34"/>
      <c r="H1609" s="32"/>
      <c r="I1609" s="32"/>
      <c r="J1609" s="33"/>
      <c r="K1609" s="27"/>
    </row>
    <row r="1610" spans="2:11" s="7" customFormat="1" ht="13.5">
      <c r="B1610" s="30"/>
      <c r="C1610" s="26"/>
      <c r="D1610" s="28"/>
      <c r="E1610" s="29"/>
      <c r="F1610" s="31"/>
      <c r="G1610" s="34"/>
      <c r="H1610" s="32"/>
      <c r="I1610" s="32"/>
      <c r="J1610" s="33"/>
      <c r="K1610" s="27"/>
    </row>
    <row r="1611" spans="2:11" s="7" customFormat="1" ht="13.5">
      <c r="B1611" s="30"/>
      <c r="C1611" s="26"/>
      <c r="D1611" s="28"/>
      <c r="E1611" s="29"/>
      <c r="F1611" s="31"/>
      <c r="G1611" s="34"/>
      <c r="H1611" s="32"/>
      <c r="I1611" s="32"/>
      <c r="J1611" s="33"/>
      <c r="K1611" s="27"/>
    </row>
    <row r="1612" spans="2:11" s="7" customFormat="1" ht="13.5">
      <c r="B1612" s="30"/>
      <c r="C1612" s="26"/>
      <c r="D1612" s="28"/>
      <c r="E1612" s="29"/>
      <c r="F1612" s="31"/>
      <c r="G1612" s="34"/>
      <c r="H1612" s="32"/>
      <c r="I1612" s="32"/>
      <c r="J1612" s="33"/>
      <c r="K1612" s="27"/>
    </row>
    <row r="1613" spans="2:11" s="7" customFormat="1" ht="13.5">
      <c r="B1613" s="30"/>
      <c r="C1613" s="26"/>
      <c r="D1613" s="28"/>
      <c r="E1613" s="29"/>
      <c r="F1613" s="31"/>
      <c r="G1613" s="34"/>
      <c r="H1613" s="32"/>
      <c r="I1613" s="32"/>
      <c r="J1613" s="33"/>
      <c r="K1613" s="27"/>
    </row>
    <row r="1614" spans="2:11" s="7" customFormat="1" ht="13.5">
      <c r="B1614" s="30"/>
      <c r="C1614" s="26"/>
      <c r="D1614" s="28"/>
      <c r="E1614" s="29"/>
      <c r="F1614" s="31"/>
      <c r="G1614" s="34"/>
      <c r="H1614" s="32"/>
      <c r="I1614" s="32"/>
      <c r="J1614" s="33"/>
      <c r="K1614" s="27"/>
    </row>
    <row r="1615" spans="2:11" s="7" customFormat="1" ht="13.5">
      <c r="B1615" s="30"/>
      <c r="C1615" s="26"/>
      <c r="D1615" s="28"/>
      <c r="E1615" s="29"/>
      <c r="F1615" s="31"/>
      <c r="G1615" s="34"/>
      <c r="H1615" s="32"/>
      <c r="I1615" s="32"/>
      <c r="J1615" s="33"/>
      <c r="K1615" s="27"/>
    </row>
    <row r="1616" spans="2:11" s="7" customFormat="1" ht="13.5">
      <c r="B1616" s="30"/>
      <c r="C1616" s="26"/>
      <c r="D1616" s="28"/>
      <c r="E1616" s="29"/>
      <c r="F1616" s="31"/>
      <c r="G1616" s="34"/>
      <c r="H1616" s="32"/>
      <c r="I1616" s="32"/>
      <c r="J1616" s="33"/>
      <c r="K1616" s="27"/>
    </row>
    <row r="1617" spans="2:11" s="7" customFormat="1" ht="13.5">
      <c r="B1617" s="30"/>
      <c r="C1617" s="26"/>
      <c r="D1617" s="28"/>
      <c r="E1617" s="29"/>
      <c r="F1617" s="31"/>
      <c r="G1617" s="34"/>
      <c r="H1617" s="32"/>
      <c r="I1617" s="32"/>
      <c r="J1617" s="33"/>
      <c r="K1617" s="27"/>
    </row>
    <row r="1618" spans="2:11" s="7" customFormat="1" ht="13.5">
      <c r="B1618" s="30"/>
      <c r="C1618" s="26"/>
      <c r="D1618" s="28"/>
      <c r="E1618" s="29"/>
      <c r="F1618" s="31"/>
      <c r="G1618" s="34"/>
      <c r="H1618" s="32"/>
      <c r="I1618" s="32"/>
      <c r="J1618" s="33"/>
      <c r="K1618" s="27"/>
    </row>
    <row r="1619" spans="2:11" s="7" customFormat="1" ht="13.5">
      <c r="B1619" s="30"/>
      <c r="C1619" s="26"/>
      <c r="D1619" s="28"/>
      <c r="E1619" s="29"/>
      <c r="F1619" s="31"/>
      <c r="G1619" s="34"/>
      <c r="H1619" s="32"/>
      <c r="I1619" s="32"/>
      <c r="J1619" s="33"/>
      <c r="K1619" s="27"/>
    </row>
    <row r="1620" spans="2:11" s="7" customFormat="1" ht="13.5">
      <c r="B1620" s="30"/>
      <c r="C1620" s="26"/>
      <c r="D1620" s="28"/>
      <c r="E1620" s="29"/>
      <c r="F1620" s="31"/>
      <c r="G1620" s="34"/>
      <c r="H1620" s="32"/>
      <c r="I1620" s="32"/>
      <c r="J1620" s="33"/>
      <c r="K1620" s="27"/>
    </row>
    <row r="1621" spans="2:11" s="7" customFormat="1" ht="13.5">
      <c r="B1621" s="30"/>
      <c r="C1621" s="26"/>
      <c r="D1621" s="28"/>
      <c r="E1621" s="29"/>
      <c r="F1621" s="31"/>
      <c r="G1621" s="34"/>
      <c r="H1621" s="32"/>
      <c r="I1621" s="32"/>
      <c r="J1621" s="33"/>
      <c r="K1621" s="27"/>
    </row>
    <row r="1622" spans="2:11" s="7" customFormat="1" ht="13.5">
      <c r="B1622" s="30"/>
      <c r="C1622" s="26"/>
      <c r="D1622" s="28"/>
      <c r="E1622" s="29"/>
      <c r="F1622" s="31"/>
      <c r="G1622" s="34"/>
      <c r="H1622" s="32"/>
      <c r="I1622" s="32"/>
      <c r="J1622" s="33"/>
      <c r="K1622" s="27"/>
    </row>
    <row r="1623" spans="2:11" s="7" customFormat="1" ht="13.5">
      <c r="B1623" s="30"/>
      <c r="C1623" s="26"/>
      <c r="D1623" s="28"/>
      <c r="E1623" s="29"/>
      <c r="F1623" s="31"/>
      <c r="G1623" s="34"/>
      <c r="H1623" s="32"/>
      <c r="I1623" s="32"/>
      <c r="J1623" s="33"/>
      <c r="K1623" s="27"/>
    </row>
    <row r="1624" spans="2:11" s="7" customFormat="1" ht="13.5">
      <c r="B1624" s="30"/>
      <c r="C1624" s="26"/>
      <c r="D1624" s="28"/>
      <c r="E1624" s="29"/>
      <c r="F1624" s="31"/>
      <c r="G1624" s="34"/>
      <c r="H1624" s="32"/>
      <c r="I1624" s="32"/>
      <c r="J1624" s="33"/>
      <c r="K1624" s="27"/>
    </row>
    <row r="1625" spans="2:11" s="7" customFormat="1" ht="13.5">
      <c r="B1625" s="30"/>
      <c r="C1625" s="26"/>
      <c r="D1625" s="28"/>
      <c r="E1625" s="29"/>
      <c r="F1625" s="31"/>
      <c r="G1625" s="34"/>
      <c r="H1625" s="32"/>
      <c r="I1625" s="32"/>
      <c r="J1625" s="33"/>
      <c r="K1625" s="27"/>
    </row>
    <row r="1626" spans="2:11" s="7" customFormat="1" ht="13.5">
      <c r="B1626" s="30"/>
      <c r="C1626" s="26"/>
      <c r="D1626" s="28"/>
      <c r="E1626" s="29"/>
      <c r="F1626" s="31"/>
      <c r="G1626" s="34"/>
      <c r="H1626" s="32"/>
      <c r="I1626" s="32"/>
      <c r="J1626" s="33"/>
      <c r="K1626" s="27"/>
    </row>
    <row r="1627" spans="2:11" s="7" customFormat="1" ht="13.5">
      <c r="B1627" s="30"/>
      <c r="C1627" s="26"/>
      <c r="D1627" s="28"/>
      <c r="E1627" s="29"/>
      <c r="F1627" s="31"/>
      <c r="G1627" s="34"/>
      <c r="H1627" s="32"/>
      <c r="I1627" s="32"/>
      <c r="J1627" s="33"/>
      <c r="K1627" s="27"/>
    </row>
    <row r="1628" spans="2:11" s="7" customFormat="1" ht="13.5">
      <c r="B1628" s="30"/>
      <c r="C1628" s="26"/>
      <c r="D1628" s="28"/>
      <c r="E1628" s="29"/>
      <c r="F1628" s="31"/>
      <c r="G1628" s="34"/>
      <c r="H1628" s="32"/>
      <c r="I1628" s="32"/>
      <c r="J1628" s="33"/>
      <c r="K1628" s="27"/>
    </row>
    <row r="1629" spans="2:11" s="7" customFormat="1" ht="13.5">
      <c r="B1629" s="30"/>
      <c r="C1629" s="26"/>
      <c r="D1629" s="28"/>
      <c r="E1629" s="29"/>
      <c r="F1629" s="31"/>
      <c r="G1629" s="34"/>
      <c r="H1629" s="32"/>
      <c r="I1629" s="32"/>
      <c r="J1629" s="33"/>
      <c r="K1629" s="27"/>
    </row>
    <row r="1630" spans="2:11" s="7" customFormat="1" ht="13.5">
      <c r="B1630" s="30"/>
      <c r="C1630" s="26"/>
      <c r="D1630" s="28"/>
      <c r="E1630" s="29"/>
      <c r="F1630" s="31"/>
      <c r="G1630" s="34"/>
      <c r="H1630" s="32"/>
      <c r="I1630" s="32"/>
      <c r="J1630" s="33"/>
      <c r="K1630" s="27"/>
    </row>
    <row r="1631" spans="2:11" s="7" customFormat="1" ht="13.5">
      <c r="B1631" s="30"/>
      <c r="C1631" s="26"/>
      <c r="D1631" s="28"/>
      <c r="E1631" s="29"/>
      <c r="F1631" s="31"/>
      <c r="G1631" s="34"/>
      <c r="H1631" s="32"/>
      <c r="I1631" s="32"/>
      <c r="J1631" s="33"/>
      <c r="K1631" s="27"/>
    </row>
    <row r="1632" spans="2:11" s="7" customFormat="1" ht="13.5">
      <c r="B1632" s="30"/>
      <c r="C1632" s="26"/>
      <c r="D1632" s="28"/>
      <c r="E1632" s="29"/>
      <c r="F1632" s="31"/>
      <c r="G1632" s="34"/>
      <c r="H1632" s="32"/>
      <c r="I1632" s="32"/>
      <c r="J1632" s="33"/>
      <c r="K1632" s="27"/>
    </row>
    <row r="1633" spans="2:11" s="7" customFormat="1" ht="13.5">
      <c r="B1633" s="30"/>
      <c r="C1633" s="26"/>
      <c r="D1633" s="28"/>
      <c r="E1633" s="29"/>
      <c r="F1633" s="31"/>
      <c r="G1633" s="34"/>
      <c r="H1633" s="32"/>
      <c r="I1633" s="32"/>
      <c r="J1633" s="33"/>
      <c r="K1633" s="27"/>
    </row>
    <row r="1634" spans="2:11" s="7" customFormat="1" ht="13.5">
      <c r="B1634" s="30"/>
      <c r="C1634" s="26"/>
      <c r="D1634" s="28"/>
      <c r="E1634" s="29"/>
      <c r="F1634" s="31"/>
      <c r="G1634" s="34"/>
      <c r="H1634" s="32"/>
      <c r="I1634" s="32"/>
      <c r="J1634" s="33"/>
      <c r="K1634" s="27"/>
    </row>
    <row r="1635" spans="2:11" s="7" customFormat="1" ht="13.5">
      <c r="B1635" s="30"/>
      <c r="C1635" s="26"/>
      <c r="D1635" s="28"/>
      <c r="E1635" s="29"/>
      <c r="F1635" s="31"/>
      <c r="G1635" s="34"/>
      <c r="H1635" s="32"/>
      <c r="I1635" s="32"/>
      <c r="J1635" s="33"/>
      <c r="K1635" s="27"/>
    </row>
    <row r="1636" spans="2:11" s="7" customFormat="1" ht="13.5">
      <c r="B1636" s="30"/>
      <c r="C1636" s="26"/>
      <c r="D1636" s="28"/>
      <c r="E1636" s="29"/>
      <c r="F1636" s="31"/>
      <c r="G1636" s="34"/>
      <c r="H1636" s="32"/>
      <c r="I1636" s="32"/>
      <c r="J1636" s="33"/>
      <c r="K1636" s="27"/>
    </row>
    <row r="1637" spans="2:11" s="7" customFormat="1" ht="13.5">
      <c r="B1637" s="30"/>
      <c r="C1637" s="26"/>
      <c r="D1637" s="28"/>
      <c r="E1637" s="29"/>
      <c r="F1637" s="31"/>
      <c r="G1637" s="34"/>
      <c r="H1637" s="32"/>
      <c r="I1637" s="32"/>
      <c r="J1637" s="33"/>
      <c r="K1637" s="27"/>
    </row>
    <row r="1638" spans="2:11" s="7" customFormat="1" ht="13.5">
      <c r="B1638" s="30"/>
      <c r="C1638" s="26"/>
      <c r="D1638" s="28"/>
      <c r="E1638" s="29"/>
      <c r="F1638" s="31"/>
      <c r="G1638" s="34"/>
      <c r="H1638" s="32"/>
      <c r="I1638" s="32"/>
      <c r="J1638" s="33"/>
      <c r="K1638" s="27"/>
    </row>
    <row r="1639" spans="2:11" s="7" customFormat="1" ht="13.5">
      <c r="B1639" s="30"/>
      <c r="C1639" s="26"/>
      <c r="D1639" s="28"/>
      <c r="E1639" s="29"/>
      <c r="F1639" s="31"/>
      <c r="G1639" s="34"/>
      <c r="H1639" s="32"/>
      <c r="I1639" s="32"/>
      <c r="J1639" s="33"/>
      <c r="K1639" s="27"/>
    </row>
    <row r="1640" spans="2:11" s="7" customFormat="1" ht="13.5">
      <c r="B1640" s="30"/>
      <c r="C1640" s="26"/>
      <c r="D1640" s="28"/>
      <c r="E1640" s="29"/>
      <c r="F1640" s="31"/>
      <c r="G1640" s="34"/>
      <c r="H1640" s="32"/>
      <c r="I1640" s="32"/>
      <c r="J1640" s="33"/>
      <c r="K1640" s="27"/>
    </row>
    <row r="1641" spans="2:11" s="7" customFormat="1" ht="13.5">
      <c r="B1641" s="30"/>
      <c r="C1641" s="26"/>
      <c r="D1641" s="28"/>
      <c r="E1641" s="29"/>
      <c r="F1641" s="31"/>
      <c r="G1641" s="34"/>
      <c r="H1641" s="32"/>
      <c r="I1641" s="32"/>
      <c r="J1641" s="33"/>
      <c r="K1641" s="27"/>
    </row>
    <row r="1642" spans="2:11" s="7" customFormat="1" ht="13.5">
      <c r="B1642" s="30"/>
      <c r="C1642" s="26"/>
      <c r="D1642" s="28"/>
      <c r="E1642" s="29"/>
      <c r="F1642" s="31"/>
      <c r="G1642" s="34"/>
      <c r="H1642" s="32"/>
      <c r="I1642" s="32"/>
      <c r="J1642" s="33"/>
      <c r="K1642" s="27"/>
    </row>
    <row r="1643" spans="2:11" s="7" customFormat="1" ht="13.5">
      <c r="B1643" s="30"/>
      <c r="C1643" s="26"/>
      <c r="D1643" s="28"/>
      <c r="E1643" s="29"/>
      <c r="F1643" s="31"/>
      <c r="G1643" s="34"/>
      <c r="H1643" s="32"/>
      <c r="I1643" s="32"/>
      <c r="J1643" s="33"/>
      <c r="K1643" s="27"/>
    </row>
    <row r="1644" spans="2:11" s="7" customFormat="1" ht="13.5">
      <c r="B1644" s="30"/>
      <c r="C1644" s="26"/>
      <c r="D1644" s="28"/>
      <c r="E1644" s="29"/>
      <c r="F1644" s="31"/>
      <c r="G1644" s="34"/>
      <c r="H1644" s="32"/>
      <c r="I1644" s="32"/>
      <c r="J1644" s="33"/>
      <c r="K1644" s="27"/>
    </row>
    <row r="1645" spans="2:11" s="7" customFormat="1" ht="13.5">
      <c r="B1645" s="30"/>
      <c r="C1645" s="26"/>
      <c r="D1645" s="28"/>
      <c r="E1645" s="29"/>
      <c r="F1645" s="31"/>
      <c r="G1645" s="34"/>
      <c r="H1645" s="32"/>
      <c r="I1645" s="32"/>
      <c r="J1645" s="33"/>
      <c r="K1645" s="27"/>
    </row>
    <row r="1646" spans="2:11" s="7" customFormat="1" ht="13.5">
      <c r="B1646" s="30"/>
      <c r="C1646" s="26"/>
      <c r="D1646" s="28"/>
      <c r="E1646" s="29"/>
      <c r="F1646" s="31"/>
      <c r="G1646" s="34"/>
      <c r="H1646" s="32"/>
      <c r="I1646" s="32"/>
      <c r="J1646" s="33"/>
      <c r="K1646" s="27"/>
    </row>
    <row r="1647" spans="2:11" s="7" customFormat="1" ht="13.5">
      <c r="B1647" s="30"/>
      <c r="C1647" s="26"/>
      <c r="D1647" s="28"/>
      <c r="E1647" s="29"/>
      <c r="F1647" s="31"/>
      <c r="G1647" s="34"/>
      <c r="H1647" s="32"/>
      <c r="I1647" s="32"/>
      <c r="J1647" s="33"/>
      <c r="K1647" s="27"/>
    </row>
    <row r="1648" spans="2:11" s="7" customFormat="1" ht="13.5">
      <c r="B1648" s="30"/>
      <c r="C1648" s="26"/>
      <c r="D1648" s="28"/>
      <c r="E1648" s="29"/>
      <c r="F1648" s="31"/>
      <c r="G1648" s="34"/>
      <c r="H1648" s="32"/>
      <c r="I1648" s="32"/>
      <c r="J1648" s="33"/>
      <c r="K1648" s="27"/>
    </row>
    <row r="1649" spans="2:11" s="7" customFormat="1" ht="13.5">
      <c r="B1649" s="30"/>
      <c r="C1649" s="26"/>
      <c r="D1649" s="28"/>
      <c r="E1649" s="29"/>
      <c r="F1649" s="31"/>
      <c r="G1649" s="34"/>
      <c r="H1649" s="32"/>
      <c r="I1649" s="32"/>
      <c r="J1649" s="33"/>
      <c r="K1649" s="27"/>
    </row>
    <row r="1650" spans="2:11" s="7" customFormat="1" ht="13.5">
      <c r="B1650" s="30"/>
      <c r="C1650" s="26"/>
      <c r="D1650" s="28"/>
      <c r="E1650" s="29"/>
      <c r="F1650" s="31"/>
      <c r="G1650" s="34"/>
      <c r="H1650" s="32"/>
      <c r="I1650" s="32"/>
      <c r="J1650" s="33"/>
      <c r="K1650" s="27"/>
    </row>
    <row r="1651" spans="2:11" s="7" customFormat="1" ht="13.5">
      <c r="B1651" s="30"/>
      <c r="C1651" s="26"/>
      <c r="D1651" s="28"/>
      <c r="E1651" s="29"/>
      <c r="F1651" s="31"/>
      <c r="G1651" s="34"/>
      <c r="H1651" s="32"/>
      <c r="I1651" s="32"/>
      <c r="J1651" s="33"/>
      <c r="K1651" s="27"/>
    </row>
    <row r="1652" spans="2:11" s="7" customFormat="1" ht="13.5">
      <c r="B1652" s="30"/>
      <c r="C1652" s="26"/>
      <c r="D1652" s="28"/>
      <c r="E1652" s="29"/>
      <c r="F1652" s="31"/>
      <c r="G1652" s="34"/>
      <c r="H1652" s="32"/>
      <c r="I1652" s="32"/>
      <c r="J1652" s="33"/>
      <c r="K1652" s="27"/>
    </row>
    <row r="1653" spans="2:11" s="7" customFormat="1" ht="13.5">
      <c r="B1653" s="30"/>
      <c r="C1653" s="26"/>
      <c r="D1653" s="28"/>
      <c r="E1653" s="29"/>
      <c r="F1653" s="31"/>
      <c r="G1653" s="34"/>
      <c r="H1653" s="32"/>
      <c r="I1653" s="32"/>
      <c r="J1653" s="33"/>
      <c r="K1653" s="27"/>
    </row>
    <row r="1654" spans="2:11" s="7" customFormat="1" ht="13.5">
      <c r="B1654" s="30"/>
      <c r="C1654" s="26"/>
      <c r="D1654" s="28"/>
      <c r="E1654" s="29"/>
      <c r="F1654" s="31"/>
      <c r="G1654" s="34"/>
      <c r="H1654" s="32"/>
      <c r="I1654" s="32"/>
      <c r="J1654" s="33"/>
      <c r="K1654" s="27"/>
    </row>
    <row r="1655" spans="2:11" s="7" customFormat="1" ht="13.5">
      <c r="B1655" s="30"/>
      <c r="C1655" s="26"/>
      <c r="D1655" s="28"/>
      <c r="E1655" s="29"/>
      <c r="F1655" s="31"/>
      <c r="G1655" s="34"/>
      <c r="H1655" s="32"/>
      <c r="I1655" s="32"/>
      <c r="J1655" s="33"/>
      <c r="K1655" s="27"/>
    </row>
    <row r="1656" spans="2:11" s="7" customFormat="1" ht="13.5">
      <c r="B1656" s="30"/>
      <c r="C1656" s="26"/>
      <c r="D1656" s="28"/>
      <c r="E1656" s="29"/>
      <c r="F1656" s="31"/>
      <c r="G1656" s="34"/>
      <c r="H1656" s="32"/>
      <c r="I1656" s="32"/>
      <c r="J1656" s="33"/>
      <c r="K1656" s="27"/>
    </row>
    <row r="1657" spans="2:11" s="7" customFormat="1" ht="13.5">
      <c r="B1657" s="30"/>
      <c r="C1657" s="26"/>
      <c r="D1657" s="28"/>
      <c r="E1657" s="29"/>
      <c r="F1657" s="31"/>
      <c r="G1657" s="34"/>
      <c r="H1657" s="32"/>
      <c r="I1657" s="32"/>
      <c r="J1657" s="33"/>
      <c r="K1657" s="27"/>
    </row>
    <row r="1658" spans="2:11" s="7" customFormat="1" ht="13.5">
      <c r="B1658" s="30"/>
      <c r="C1658" s="26"/>
      <c r="D1658" s="28"/>
      <c r="E1658" s="29"/>
      <c r="F1658" s="31"/>
      <c r="G1658" s="34"/>
      <c r="H1658" s="32"/>
      <c r="I1658" s="32"/>
      <c r="J1658" s="33"/>
      <c r="K1658" s="27"/>
    </row>
    <row r="1659" spans="2:11" s="7" customFormat="1" ht="13.5">
      <c r="B1659" s="30"/>
      <c r="C1659" s="26"/>
      <c r="D1659" s="28"/>
      <c r="E1659" s="29"/>
      <c r="F1659" s="31"/>
      <c r="G1659" s="34"/>
      <c r="H1659" s="32"/>
      <c r="I1659" s="32"/>
      <c r="J1659" s="33"/>
      <c r="K1659" s="27"/>
    </row>
    <row r="1660" spans="2:11" s="7" customFormat="1" ht="13.5">
      <c r="B1660" s="30"/>
      <c r="C1660" s="26"/>
      <c r="D1660" s="28"/>
      <c r="E1660" s="29"/>
      <c r="F1660" s="31"/>
      <c r="G1660" s="34"/>
      <c r="H1660" s="32"/>
      <c r="I1660" s="32"/>
      <c r="J1660" s="33"/>
      <c r="K1660" s="27"/>
    </row>
    <row r="1661" spans="2:11" s="7" customFormat="1" ht="13.5">
      <c r="B1661" s="30"/>
      <c r="C1661" s="26"/>
      <c r="D1661" s="28"/>
      <c r="E1661" s="29"/>
      <c r="F1661" s="31"/>
      <c r="G1661" s="34"/>
      <c r="H1661" s="32"/>
      <c r="I1661" s="32"/>
      <c r="J1661" s="33"/>
      <c r="K1661" s="27"/>
    </row>
    <row r="1662" spans="2:11" s="7" customFormat="1" ht="13.5">
      <c r="B1662" s="30"/>
      <c r="C1662" s="26"/>
      <c r="D1662" s="28"/>
      <c r="E1662" s="29"/>
      <c r="F1662" s="31"/>
      <c r="G1662" s="34"/>
      <c r="H1662" s="32"/>
      <c r="I1662" s="32"/>
      <c r="J1662" s="33"/>
      <c r="K1662" s="27"/>
    </row>
    <row r="1663" spans="2:11" s="7" customFormat="1" ht="13.5">
      <c r="B1663" s="30"/>
      <c r="C1663" s="26"/>
      <c r="D1663" s="28"/>
      <c r="E1663" s="29"/>
      <c r="F1663" s="31"/>
      <c r="G1663" s="34"/>
      <c r="H1663" s="32"/>
      <c r="I1663" s="32"/>
      <c r="J1663" s="33"/>
      <c r="K1663" s="27"/>
    </row>
    <row r="1664" spans="2:11" s="7" customFormat="1" ht="13.5">
      <c r="B1664" s="30"/>
      <c r="C1664" s="26"/>
      <c r="D1664" s="28"/>
      <c r="E1664" s="29"/>
      <c r="F1664" s="31"/>
      <c r="G1664" s="34"/>
      <c r="H1664" s="32"/>
      <c r="I1664" s="32"/>
      <c r="J1664" s="33"/>
      <c r="K1664" s="27"/>
    </row>
    <row r="1665" spans="2:11" s="7" customFormat="1" ht="13.5">
      <c r="B1665" s="30"/>
      <c r="C1665" s="26"/>
      <c r="D1665" s="28"/>
      <c r="E1665" s="29"/>
      <c r="F1665" s="31"/>
      <c r="G1665" s="34"/>
      <c r="H1665" s="32"/>
      <c r="I1665" s="32"/>
      <c r="J1665" s="33"/>
      <c r="K1665" s="27"/>
    </row>
    <row r="1666" spans="2:11" s="7" customFormat="1" ht="13.5">
      <c r="B1666" s="30"/>
      <c r="C1666" s="26"/>
      <c r="D1666" s="28"/>
      <c r="E1666" s="29"/>
      <c r="F1666" s="31"/>
      <c r="G1666" s="34"/>
      <c r="H1666" s="32"/>
      <c r="I1666" s="32"/>
      <c r="J1666" s="33"/>
      <c r="K1666" s="27"/>
    </row>
    <row r="1667" spans="2:11" s="7" customFormat="1" ht="13.5">
      <c r="B1667" s="30"/>
      <c r="C1667" s="26"/>
      <c r="D1667" s="28"/>
      <c r="E1667" s="29"/>
      <c r="F1667" s="31"/>
      <c r="G1667" s="34"/>
      <c r="H1667" s="32"/>
      <c r="I1667" s="32"/>
      <c r="J1667" s="33"/>
      <c r="K1667" s="27"/>
    </row>
    <row r="1668" spans="2:11" s="7" customFormat="1" ht="13.5">
      <c r="B1668" s="30"/>
      <c r="C1668" s="26"/>
      <c r="D1668" s="28"/>
      <c r="E1668" s="29"/>
      <c r="F1668" s="31"/>
      <c r="G1668" s="34"/>
      <c r="H1668" s="32"/>
      <c r="I1668" s="32"/>
      <c r="J1668" s="33"/>
      <c r="K1668" s="27"/>
    </row>
    <row r="1669" spans="2:11" s="7" customFormat="1" ht="13.5">
      <c r="B1669" s="30"/>
      <c r="C1669" s="26"/>
      <c r="D1669" s="28"/>
      <c r="E1669" s="29"/>
      <c r="F1669" s="31"/>
      <c r="G1669" s="34"/>
      <c r="H1669" s="32"/>
      <c r="I1669" s="32"/>
      <c r="J1669" s="33"/>
      <c r="K1669" s="27"/>
    </row>
    <row r="1670" spans="2:11" s="7" customFormat="1" ht="13.5">
      <c r="B1670" s="30"/>
      <c r="C1670" s="26"/>
      <c r="D1670" s="28"/>
      <c r="E1670" s="29"/>
      <c r="F1670" s="31"/>
      <c r="G1670" s="34"/>
      <c r="H1670" s="32"/>
      <c r="I1670" s="32"/>
      <c r="J1670" s="33"/>
      <c r="K1670" s="27"/>
    </row>
    <row r="1671" spans="2:11" s="7" customFormat="1" ht="13.5">
      <c r="B1671" s="30"/>
      <c r="C1671" s="26"/>
      <c r="D1671" s="28"/>
      <c r="E1671" s="29"/>
      <c r="F1671" s="31"/>
      <c r="G1671" s="34"/>
      <c r="H1671" s="32"/>
      <c r="I1671" s="32"/>
      <c r="J1671" s="33"/>
      <c r="K1671" s="27"/>
    </row>
    <row r="1672" spans="2:11" s="7" customFormat="1" ht="13.5">
      <c r="B1672" s="30"/>
      <c r="C1672" s="26"/>
      <c r="D1672" s="28"/>
      <c r="E1672" s="29"/>
      <c r="F1672" s="31"/>
      <c r="G1672" s="34"/>
      <c r="H1672" s="32"/>
      <c r="I1672" s="32"/>
      <c r="J1672" s="33"/>
      <c r="K1672" s="27"/>
    </row>
    <row r="1673" spans="2:11" s="7" customFormat="1" ht="13.5">
      <c r="B1673" s="30"/>
      <c r="C1673" s="26"/>
      <c r="D1673" s="28"/>
      <c r="E1673" s="29"/>
      <c r="F1673" s="31"/>
      <c r="G1673" s="34"/>
      <c r="H1673" s="32"/>
      <c r="I1673" s="32"/>
      <c r="J1673" s="33"/>
      <c r="K1673" s="27"/>
    </row>
    <row r="1674" spans="2:11" s="7" customFormat="1" ht="13.5">
      <c r="B1674" s="30"/>
      <c r="C1674" s="26"/>
      <c r="D1674" s="28"/>
      <c r="E1674" s="29"/>
      <c r="F1674" s="31"/>
      <c r="G1674" s="34"/>
      <c r="H1674" s="32"/>
      <c r="I1674" s="32"/>
      <c r="J1674" s="33"/>
      <c r="K1674" s="27"/>
    </row>
    <row r="1675" spans="2:11" s="7" customFormat="1" ht="13.5">
      <c r="B1675" s="30"/>
      <c r="C1675" s="26"/>
      <c r="D1675" s="28"/>
      <c r="E1675" s="29"/>
      <c r="F1675" s="31"/>
      <c r="G1675" s="34"/>
      <c r="H1675" s="32"/>
      <c r="I1675" s="32"/>
      <c r="J1675" s="33"/>
      <c r="K1675" s="27"/>
    </row>
    <row r="1676" spans="2:11" s="7" customFormat="1" ht="13.5">
      <c r="B1676" s="30"/>
      <c r="C1676" s="26"/>
      <c r="D1676" s="28"/>
      <c r="E1676" s="29"/>
      <c r="F1676" s="31"/>
      <c r="G1676" s="34"/>
      <c r="H1676" s="32"/>
      <c r="I1676" s="32"/>
      <c r="J1676" s="33"/>
      <c r="K1676" s="27"/>
    </row>
    <row r="1677" spans="2:11" s="7" customFormat="1" ht="13.5">
      <c r="B1677" s="30"/>
      <c r="C1677" s="26"/>
      <c r="D1677" s="28"/>
      <c r="E1677" s="29"/>
      <c r="F1677" s="31"/>
      <c r="G1677" s="34"/>
      <c r="H1677" s="32"/>
      <c r="I1677" s="32"/>
      <c r="J1677" s="33"/>
      <c r="K1677" s="27"/>
    </row>
    <row r="1678" spans="2:11" s="7" customFormat="1" ht="13.5">
      <c r="B1678" s="30"/>
      <c r="C1678" s="26"/>
      <c r="D1678" s="28"/>
      <c r="E1678" s="29"/>
      <c r="F1678" s="31"/>
      <c r="G1678" s="34"/>
      <c r="H1678" s="32"/>
      <c r="I1678" s="32"/>
      <c r="J1678" s="33"/>
      <c r="K1678" s="27"/>
    </row>
    <row r="1679" spans="2:11" s="7" customFormat="1" ht="13.5">
      <c r="B1679" s="30"/>
      <c r="C1679" s="26"/>
      <c r="D1679" s="28"/>
      <c r="E1679" s="29"/>
      <c r="F1679" s="31"/>
      <c r="G1679" s="34"/>
      <c r="H1679" s="32"/>
      <c r="I1679" s="32"/>
      <c r="J1679" s="33"/>
      <c r="K1679" s="27"/>
    </row>
    <row r="1680" spans="2:11" s="7" customFormat="1" ht="13.5">
      <c r="B1680" s="30"/>
      <c r="C1680" s="26"/>
      <c r="D1680" s="28"/>
      <c r="E1680" s="29"/>
      <c r="F1680" s="31"/>
      <c r="G1680" s="34"/>
      <c r="H1680" s="32"/>
      <c r="I1680" s="32"/>
      <c r="J1680" s="33"/>
      <c r="K1680" s="27"/>
    </row>
    <row r="1681" spans="2:11" s="7" customFormat="1" ht="13.5">
      <c r="B1681" s="30"/>
      <c r="C1681" s="26"/>
      <c r="D1681" s="28"/>
      <c r="E1681" s="29"/>
      <c r="F1681" s="31"/>
      <c r="G1681" s="34"/>
      <c r="H1681" s="32"/>
      <c r="I1681" s="32"/>
      <c r="J1681" s="33"/>
      <c r="K1681" s="27"/>
    </row>
    <row r="1682" spans="2:11" s="7" customFormat="1" ht="13.5">
      <c r="B1682" s="30"/>
      <c r="C1682" s="26"/>
      <c r="D1682" s="28"/>
      <c r="E1682" s="29"/>
      <c r="F1682" s="31"/>
      <c r="G1682" s="34"/>
      <c r="H1682" s="32"/>
      <c r="I1682" s="32"/>
      <c r="J1682" s="33"/>
      <c r="K1682" s="27"/>
    </row>
    <row r="1683" spans="2:11" s="7" customFormat="1" ht="13.5">
      <c r="B1683" s="30"/>
      <c r="C1683" s="26"/>
      <c r="D1683" s="28"/>
      <c r="E1683" s="29"/>
      <c r="F1683" s="31"/>
      <c r="G1683" s="34"/>
      <c r="H1683" s="32"/>
      <c r="I1683" s="32"/>
      <c r="J1683" s="33"/>
      <c r="K1683" s="27"/>
    </row>
    <row r="1684" spans="2:11" s="7" customFormat="1" ht="13.5">
      <c r="B1684" s="30"/>
      <c r="C1684" s="26"/>
      <c r="D1684" s="28"/>
      <c r="E1684" s="29"/>
      <c r="F1684" s="31"/>
      <c r="G1684" s="34"/>
      <c r="H1684" s="32"/>
      <c r="I1684" s="32"/>
      <c r="J1684" s="33"/>
      <c r="K1684" s="27"/>
    </row>
    <row r="1685" spans="2:11" s="7" customFormat="1" ht="13.5">
      <c r="B1685" s="30"/>
      <c r="C1685" s="26"/>
      <c r="D1685" s="28"/>
      <c r="E1685" s="29"/>
      <c r="F1685" s="31"/>
      <c r="G1685" s="34"/>
      <c r="H1685" s="32"/>
      <c r="I1685" s="32"/>
      <c r="J1685" s="33"/>
      <c r="K1685" s="27"/>
    </row>
    <row r="1686" spans="2:11" s="7" customFormat="1" ht="13.5">
      <c r="B1686" s="30"/>
      <c r="C1686" s="26"/>
      <c r="D1686" s="28"/>
      <c r="E1686" s="29"/>
      <c r="F1686" s="31"/>
      <c r="G1686" s="34"/>
      <c r="H1686" s="32"/>
      <c r="I1686" s="32"/>
      <c r="J1686" s="33"/>
      <c r="K1686" s="27"/>
    </row>
    <row r="1687" spans="2:11" s="7" customFormat="1" ht="13.5">
      <c r="B1687" s="30"/>
      <c r="C1687" s="26"/>
      <c r="D1687" s="28"/>
      <c r="E1687" s="29"/>
      <c r="F1687" s="31"/>
      <c r="G1687" s="34"/>
      <c r="H1687" s="32"/>
      <c r="I1687" s="32"/>
      <c r="J1687" s="33"/>
      <c r="K1687" s="27"/>
    </row>
    <row r="1688" spans="2:11" s="7" customFormat="1" ht="13.5">
      <c r="B1688" s="30"/>
      <c r="C1688" s="26"/>
      <c r="D1688" s="28"/>
      <c r="E1688" s="29"/>
      <c r="F1688" s="31"/>
      <c r="G1688" s="34"/>
      <c r="H1688" s="32"/>
      <c r="I1688" s="32"/>
      <c r="J1688" s="33"/>
      <c r="K1688" s="27"/>
    </row>
    <row r="1689" spans="2:11" s="7" customFormat="1" ht="13.5">
      <c r="B1689" s="30"/>
      <c r="C1689" s="26"/>
      <c r="D1689" s="28"/>
      <c r="E1689" s="29"/>
      <c r="F1689" s="31"/>
      <c r="G1689" s="34"/>
      <c r="H1689" s="32"/>
      <c r="I1689" s="32"/>
      <c r="J1689" s="33"/>
      <c r="K1689" s="27"/>
    </row>
    <row r="1690" spans="2:11" s="7" customFormat="1" ht="13.5">
      <c r="B1690" s="30"/>
      <c r="C1690" s="26"/>
      <c r="D1690" s="28"/>
      <c r="E1690" s="29"/>
      <c r="F1690" s="31"/>
      <c r="G1690" s="34"/>
      <c r="H1690" s="32"/>
      <c r="I1690" s="32"/>
      <c r="J1690" s="33"/>
      <c r="K1690" s="27"/>
    </row>
    <row r="1691" spans="2:11" s="7" customFormat="1" ht="13.5">
      <c r="B1691" s="30"/>
      <c r="C1691" s="26"/>
      <c r="D1691" s="28"/>
      <c r="E1691" s="29"/>
      <c r="F1691" s="31"/>
      <c r="G1691" s="34"/>
      <c r="H1691" s="32"/>
      <c r="I1691" s="32"/>
      <c r="J1691" s="33"/>
      <c r="K1691" s="27"/>
    </row>
    <row r="1692" spans="2:11" s="7" customFormat="1" ht="13.5">
      <c r="B1692" s="30"/>
      <c r="C1692" s="26"/>
      <c r="D1692" s="28"/>
      <c r="E1692" s="29"/>
      <c r="F1692" s="31"/>
      <c r="G1692" s="34"/>
      <c r="H1692" s="32"/>
      <c r="I1692" s="32"/>
      <c r="J1692" s="33"/>
      <c r="K1692" s="27"/>
    </row>
    <row r="1693" spans="2:11" s="7" customFormat="1" ht="13.5">
      <c r="B1693" s="30"/>
      <c r="C1693" s="26"/>
      <c r="D1693" s="28"/>
      <c r="E1693" s="29"/>
      <c r="F1693" s="31"/>
      <c r="G1693" s="34"/>
      <c r="H1693" s="32"/>
      <c r="I1693" s="32"/>
      <c r="J1693" s="33"/>
      <c r="K1693" s="27"/>
    </row>
    <row r="1694" spans="2:11" s="7" customFormat="1" ht="13.5">
      <c r="B1694" s="30"/>
      <c r="C1694" s="26"/>
      <c r="D1694" s="28"/>
      <c r="E1694" s="29"/>
      <c r="F1694" s="31"/>
      <c r="G1694" s="34"/>
      <c r="H1694" s="32"/>
      <c r="I1694" s="32"/>
      <c r="J1694" s="33"/>
      <c r="K1694" s="27"/>
    </row>
    <row r="1695" spans="2:11" s="7" customFormat="1" ht="13.5">
      <c r="B1695" s="30"/>
      <c r="C1695" s="26"/>
      <c r="D1695" s="28"/>
      <c r="E1695" s="29"/>
      <c r="F1695" s="31"/>
      <c r="G1695" s="34"/>
      <c r="H1695" s="32"/>
      <c r="I1695" s="32"/>
      <c r="J1695" s="33"/>
      <c r="K1695" s="27"/>
    </row>
    <row r="1696" spans="2:11" s="7" customFormat="1" ht="13.5">
      <c r="B1696" s="30"/>
      <c r="C1696" s="26"/>
      <c r="D1696" s="28"/>
      <c r="E1696" s="29"/>
      <c r="F1696" s="31"/>
      <c r="G1696" s="34"/>
      <c r="H1696" s="32"/>
      <c r="I1696" s="32"/>
      <c r="J1696" s="33"/>
      <c r="K1696" s="27"/>
    </row>
    <row r="1697" spans="2:11" s="7" customFormat="1" ht="13.5">
      <c r="B1697" s="30"/>
      <c r="C1697" s="26"/>
      <c r="D1697" s="28"/>
      <c r="E1697" s="29"/>
      <c r="F1697" s="31"/>
      <c r="G1697" s="34"/>
      <c r="H1697" s="32"/>
      <c r="I1697" s="32"/>
      <c r="J1697" s="33"/>
      <c r="K1697" s="27"/>
    </row>
    <row r="1698" spans="2:11" s="7" customFormat="1" ht="13.5">
      <c r="B1698" s="30"/>
      <c r="C1698" s="26"/>
      <c r="D1698" s="28"/>
      <c r="E1698" s="29"/>
      <c r="F1698" s="31"/>
      <c r="G1698" s="34"/>
      <c r="H1698" s="32"/>
      <c r="I1698" s="32"/>
      <c r="J1698" s="33"/>
      <c r="K1698" s="27"/>
    </row>
    <row r="1699" spans="2:11" s="7" customFormat="1" ht="13.5">
      <c r="B1699" s="30"/>
      <c r="C1699" s="26"/>
      <c r="D1699" s="28"/>
      <c r="E1699" s="29"/>
      <c r="F1699" s="31"/>
      <c r="G1699" s="34"/>
      <c r="H1699" s="32"/>
      <c r="I1699" s="32"/>
      <c r="J1699" s="33"/>
      <c r="K1699" s="27"/>
    </row>
    <row r="1700" spans="2:11" s="7" customFormat="1" ht="13.5">
      <c r="B1700" s="30"/>
      <c r="C1700" s="26"/>
      <c r="D1700" s="28"/>
      <c r="E1700" s="29"/>
      <c r="F1700" s="31"/>
      <c r="G1700" s="34"/>
      <c r="H1700" s="32"/>
      <c r="I1700" s="32"/>
      <c r="J1700" s="33"/>
      <c r="K1700" s="27"/>
    </row>
    <row r="1701" spans="2:11" s="7" customFormat="1" ht="13.5">
      <c r="B1701" s="30"/>
      <c r="C1701" s="26"/>
      <c r="D1701" s="28"/>
      <c r="E1701" s="29"/>
      <c r="F1701" s="31"/>
      <c r="G1701" s="34"/>
      <c r="H1701" s="32"/>
      <c r="I1701" s="32"/>
      <c r="J1701" s="33"/>
      <c r="K1701" s="27"/>
    </row>
    <row r="1702" spans="2:11" s="7" customFormat="1" ht="13.5">
      <c r="B1702" s="30"/>
      <c r="C1702" s="26"/>
      <c r="D1702" s="28"/>
      <c r="E1702" s="29"/>
      <c r="F1702" s="31"/>
      <c r="G1702" s="34"/>
      <c r="H1702" s="32"/>
      <c r="I1702" s="32"/>
      <c r="J1702" s="33"/>
      <c r="K1702" s="27"/>
    </row>
    <row r="1703" spans="2:11" s="7" customFormat="1" ht="13.5">
      <c r="B1703" s="30"/>
      <c r="C1703" s="26"/>
      <c r="D1703" s="28"/>
      <c r="E1703" s="29"/>
      <c r="F1703" s="31"/>
      <c r="G1703" s="34"/>
      <c r="H1703" s="32"/>
      <c r="I1703" s="32"/>
      <c r="J1703" s="33"/>
      <c r="K1703" s="27"/>
    </row>
    <row r="1704" spans="2:11" s="7" customFormat="1" ht="13.5">
      <c r="B1704" s="30"/>
      <c r="C1704" s="26"/>
      <c r="D1704" s="28"/>
      <c r="E1704" s="29"/>
      <c r="F1704" s="31"/>
      <c r="G1704" s="34"/>
      <c r="H1704" s="32"/>
      <c r="I1704" s="32"/>
      <c r="J1704" s="33"/>
      <c r="K1704" s="27"/>
    </row>
    <row r="1705" spans="2:11" s="7" customFormat="1" ht="13.5">
      <c r="B1705" s="30"/>
      <c r="C1705" s="26"/>
      <c r="D1705" s="28"/>
      <c r="E1705" s="29"/>
      <c r="F1705" s="31"/>
      <c r="G1705" s="34"/>
      <c r="H1705" s="32"/>
      <c r="I1705" s="32"/>
      <c r="J1705" s="33"/>
      <c r="K1705" s="27"/>
    </row>
    <row r="1706" spans="2:11" s="7" customFormat="1" ht="13.5">
      <c r="B1706" s="30"/>
      <c r="C1706" s="26"/>
      <c r="D1706" s="28"/>
      <c r="E1706" s="29"/>
      <c r="F1706" s="31"/>
      <c r="G1706" s="34"/>
      <c r="H1706" s="32"/>
      <c r="I1706" s="32"/>
      <c r="J1706" s="33"/>
      <c r="K1706" s="27"/>
    </row>
    <row r="1707" spans="2:11" s="7" customFormat="1" ht="13.5">
      <c r="B1707" s="30"/>
      <c r="C1707" s="26"/>
      <c r="D1707" s="28"/>
      <c r="E1707" s="29"/>
      <c r="F1707" s="31"/>
      <c r="G1707" s="34"/>
      <c r="H1707" s="32"/>
      <c r="I1707" s="32"/>
      <c r="J1707" s="33"/>
      <c r="K1707" s="27"/>
    </row>
    <row r="1708" spans="2:11" s="7" customFormat="1" ht="13.5">
      <c r="B1708" s="30"/>
      <c r="C1708" s="26"/>
      <c r="D1708" s="28"/>
      <c r="E1708" s="29"/>
      <c r="F1708" s="31"/>
      <c r="G1708" s="34"/>
      <c r="H1708" s="32"/>
      <c r="I1708" s="32"/>
      <c r="J1708" s="33"/>
      <c r="K1708" s="27"/>
    </row>
    <row r="1709" spans="2:11" s="7" customFormat="1" ht="13.5">
      <c r="B1709" s="30"/>
      <c r="C1709" s="26"/>
      <c r="D1709" s="28"/>
      <c r="E1709" s="29"/>
      <c r="F1709" s="31"/>
      <c r="G1709" s="34"/>
      <c r="H1709" s="32"/>
      <c r="I1709" s="32"/>
      <c r="J1709" s="33"/>
      <c r="K1709" s="27"/>
    </row>
    <row r="1710" spans="2:11" s="7" customFormat="1" ht="13.5">
      <c r="B1710" s="30"/>
      <c r="C1710" s="26"/>
      <c r="D1710" s="28"/>
      <c r="E1710" s="29"/>
      <c r="F1710" s="31"/>
      <c r="G1710" s="34"/>
      <c r="H1710" s="32"/>
      <c r="I1710" s="32"/>
      <c r="J1710" s="33"/>
      <c r="K1710" s="27"/>
    </row>
    <row r="1711" spans="2:11" s="7" customFormat="1" ht="13.5">
      <c r="B1711" s="30"/>
      <c r="C1711" s="26"/>
      <c r="D1711" s="28"/>
      <c r="E1711" s="29"/>
      <c r="F1711" s="31"/>
      <c r="G1711" s="34"/>
      <c r="H1711" s="32"/>
      <c r="I1711" s="32"/>
      <c r="J1711" s="33"/>
      <c r="K1711" s="27"/>
    </row>
    <row r="1712" spans="2:11" s="7" customFormat="1" ht="13.5">
      <c r="B1712" s="30"/>
      <c r="C1712" s="26"/>
      <c r="D1712" s="28"/>
      <c r="E1712" s="29"/>
      <c r="F1712" s="31"/>
      <c r="G1712" s="34"/>
      <c r="H1712" s="32"/>
      <c r="I1712" s="32"/>
      <c r="J1712" s="33"/>
      <c r="K1712" s="27"/>
    </row>
    <row r="1713" spans="2:11" s="7" customFormat="1" ht="13.5">
      <c r="B1713" s="30"/>
      <c r="C1713" s="26"/>
      <c r="D1713" s="28"/>
      <c r="E1713" s="29"/>
      <c r="F1713" s="31"/>
      <c r="G1713" s="34"/>
      <c r="H1713" s="32"/>
      <c r="I1713" s="32"/>
      <c r="J1713" s="33"/>
      <c r="K1713" s="27"/>
    </row>
    <row r="1714" spans="2:11" s="7" customFormat="1" ht="13.5">
      <c r="B1714" s="30"/>
      <c r="C1714" s="26"/>
      <c r="D1714" s="28"/>
      <c r="E1714" s="29"/>
      <c r="F1714" s="31"/>
      <c r="G1714" s="34"/>
      <c r="H1714" s="32"/>
      <c r="I1714" s="32"/>
      <c r="J1714" s="33"/>
      <c r="K1714" s="27"/>
    </row>
    <row r="1715" spans="2:11" s="7" customFormat="1" ht="13.5">
      <c r="B1715" s="30"/>
      <c r="C1715" s="26"/>
      <c r="D1715" s="28"/>
      <c r="E1715" s="29"/>
      <c r="F1715" s="31"/>
      <c r="G1715" s="34"/>
      <c r="H1715" s="32"/>
      <c r="I1715" s="32"/>
      <c r="J1715" s="33"/>
      <c r="K1715" s="27"/>
    </row>
    <row r="1716" spans="2:11" s="7" customFormat="1" ht="13.5">
      <c r="B1716" s="30"/>
      <c r="C1716" s="26"/>
      <c r="D1716" s="28"/>
      <c r="E1716" s="29"/>
      <c r="F1716" s="31"/>
      <c r="G1716" s="34"/>
      <c r="H1716" s="32"/>
      <c r="I1716" s="32"/>
      <c r="J1716" s="33"/>
      <c r="K1716" s="27"/>
    </row>
    <row r="1717" spans="2:11" s="7" customFormat="1" ht="13.5">
      <c r="B1717" s="30"/>
      <c r="C1717" s="26"/>
      <c r="D1717" s="28"/>
      <c r="E1717" s="29"/>
      <c r="F1717" s="31"/>
      <c r="G1717" s="34"/>
      <c r="H1717" s="32"/>
      <c r="I1717" s="32"/>
      <c r="J1717" s="33"/>
      <c r="K1717" s="27"/>
    </row>
    <row r="1718" spans="2:11" s="7" customFormat="1" ht="13.5">
      <c r="B1718" s="30"/>
      <c r="C1718" s="26"/>
      <c r="D1718" s="28"/>
      <c r="E1718" s="29"/>
      <c r="F1718" s="31"/>
      <c r="G1718" s="34"/>
      <c r="H1718" s="32"/>
      <c r="I1718" s="32"/>
      <c r="J1718" s="33"/>
      <c r="K1718" s="27"/>
    </row>
    <row r="1719" spans="2:11" s="7" customFormat="1" ht="13.5">
      <c r="B1719" s="30"/>
      <c r="C1719" s="26"/>
      <c r="D1719" s="28"/>
      <c r="E1719" s="29"/>
      <c r="F1719" s="31"/>
      <c r="G1719" s="34"/>
      <c r="H1719" s="32"/>
      <c r="I1719" s="32"/>
      <c r="J1719" s="33"/>
      <c r="K1719" s="27"/>
    </row>
    <row r="1720" spans="2:11" s="7" customFormat="1" ht="13.5">
      <c r="B1720" s="30"/>
      <c r="C1720" s="26"/>
      <c r="D1720" s="28"/>
      <c r="E1720" s="29"/>
      <c r="F1720" s="31"/>
      <c r="G1720" s="34"/>
      <c r="H1720" s="32"/>
      <c r="I1720" s="32"/>
      <c r="J1720" s="33"/>
      <c r="K1720" s="27"/>
    </row>
    <row r="1721" spans="2:11" s="7" customFormat="1" ht="13.5">
      <c r="B1721" s="30"/>
      <c r="C1721" s="26"/>
      <c r="D1721" s="28"/>
      <c r="E1721" s="29"/>
      <c r="F1721" s="31"/>
      <c r="G1721" s="34"/>
      <c r="H1721" s="32"/>
      <c r="I1721" s="32"/>
      <c r="J1721" s="33"/>
      <c r="K1721" s="27"/>
    </row>
    <row r="1722" spans="2:11" s="7" customFormat="1" ht="13.5">
      <c r="B1722" s="30"/>
      <c r="C1722" s="26"/>
      <c r="D1722" s="28"/>
      <c r="E1722" s="29"/>
      <c r="F1722" s="31"/>
      <c r="G1722" s="34"/>
      <c r="H1722" s="32"/>
      <c r="I1722" s="32"/>
      <c r="J1722" s="33"/>
      <c r="K1722" s="27"/>
    </row>
    <row r="1723" spans="2:11" s="7" customFormat="1" ht="13.5">
      <c r="B1723" s="30"/>
      <c r="C1723" s="26"/>
      <c r="D1723" s="28"/>
      <c r="E1723" s="29"/>
      <c r="F1723" s="31"/>
      <c r="G1723" s="34"/>
      <c r="H1723" s="32"/>
      <c r="I1723" s="32"/>
      <c r="J1723" s="33"/>
      <c r="K1723" s="27"/>
    </row>
    <row r="1724" spans="2:11" s="7" customFormat="1" ht="13.5">
      <c r="B1724" s="30"/>
      <c r="C1724" s="26"/>
      <c r="D1724" s="28"/>
      <c r="E1724" s="29"/>
      <c r="F1724" s="31"/>
      <c r="G1724" s="34"/>
      <c r="H1724" s="32"/>
      <c r="I1724" s="32"/>
      <c r="J1724" s="33"/>
      <c r="K1724" s="27"/>
    </row>
    <row r="1725" spans="2:11" s="7" customFormat="1" ht="13.5">
      <c r="B1725" s="30"/>
      <c r="C1725" s="26"/>
      <c r="D1725" s="28"/>
      <c r="E1725" s="29"/>
      <c r="F1725" s="31"/>
      <c r="G1725" s="34"/>
      <c r="H1725" s="32"/>
      <c r="I1725" s="32"/>
      <c r="J1725" s="33"/>
      <c r="K1725" s="27"/>
    </row>
    <row r="1726" spans="2:11" s="7" customFormat="1" ht="13.5">
      <c r="B1726" s="30"/>
      <c r="C1726" s="26"/>
      <c r="D1726" s="28"/>
      <c r="E1726" s="29"/>
      <c r="F1726" s="31"/>
      <c r="G1726" s="34"/>
      <c r="H1726" s="32"/>
      <c r="I1726" s="32"/>
      <c r="J1726" s="33"/>
      <c r="K1726" s="27"/>
    </row>
    <row r="1727" spans="2:11" s="7" customFormat="1" ht="13.5">
      <c r="B1727" s="30"/>
      <c r="C1727" s="26"/>
      <c r="D1727" s="28"/>
      <c r="E1727" s="29"/>
      <c r="F1727" s="31"/>
      <c r="G1727" s="34"/>
      <c r="H1727" s="32"/>
      <c r="I1727" s="32"/>
      <c r="J1727" s="33"/>
      <c r="K1727" s="27"/>
    </row>
    <row r="1728" spans="2:11" s="7" customFormat="1" ht="13.5">
      <c r="B1728" s="30"/>
      <c r="C1728" s="26"/>
      <c r="D1728" s="28"/>
      <c r="E1728" s="29"/>
      <c r="F1728" s="31"/>
      <c r="G1728" s="34"/>
      <c r="H1728" s="32"/>
      <c r="I1728" s="32"/>
      <c r="J1728" s="33"/>
      <c r="K1728" s="27"/>
    </row>
    <row r="1729" spans="2:11" s="7" customFormat="1" ht="13.5">
      <c r="B1729" s="30"/>
      <c r="C1729" s="26"/>
      <c r="D1729" s="28"/>
      <c r="E1729" s="29"/>
      <c r="F1729" s="31"/>
      <c r="G1729" s="34"/>
      <c r="H1729" s="32"/>
      <c r="I1729" s="32"/>
      <c r="J1729" s="33"/>
      <c r="K1729" s="27"/>
    </row>
    <row r="1730" spans="2:11" s="7" customFormat="1" ht="13.5">
      <c r="B1730" s="30"/>
      <c r="C1730" s="26"/>
      <c r="D1730" s="28"/>
      <c r="E1730" s="29"/>
      <c r="F1730" s="31"/>
      <c r="G1730" s="34"/>
      <c r="H1730" s="32"/>
      <c r="I1730" s="32"/>
      <c r="J1730" s="33"/>
      <c r="K1730" s="27"/>
    </row>
    <row r="1731" spans="2:11" s="7" customFormat="1" ht="13.5">
      <c r="B1731" s="30"/>
      <c r="C1731" s="26"/>
      <c r="D1731" s="28"/>
      <c r="E1731" s="29"/>
      <c r="F1731" s="31"/>
      <c r="G1731" s="34"/>
      <c r="H1731" s="32"/>
      <c r="I1731" s="32"/>
      <c r="J1731" s="33"/>
      <c r="K1731" s="27"/>
    </row>
    <row r="1732" spans="2:11" s="7" customFormat="1" ht="13.5">
      <c r="B1732" s="30"/>
      <c r="C1732" s="26"/>
      <c r="D1732" s="28"/>
      <c r="E1732" s="29"/>
      <c r="F1732" s="31"/>
      <c r="G1732" s="34"/>
      <c r="H1732" s="32"/>
      <c r="I1732" s="32"/>
      <c r="J1732" s="33"/>
      <c r="K1732" s="27"/>
    </row>
    <row r="1733" spans="2:11" s="7" customFormat="1" ht="13.5">
      <c r="B1733" s="30"/>
      <c r="C1733" s="26"/>
      <c r="D1733" s="28"/>
      <c r="E1733" s="29"/>
      <c r="F1733" s="31"/>
      <c r="G1733" s="34"/>
      <c r="H1733" s="32"/>
      <c r="I1733" s="32"/>
      <c r="J1733" s="33"/>
      <c r="K1733" s="27"/>
    </row>
    <row r="1734" spans="2:11" s="7" customFormat="1" ht="13.5">
      <c r="B1734" s="30"/>
      <c r="C1734" s="26"/>
      <c r="D1734" s="28"/>
      <c r="E1734" s="29"/>
      <c r="F1734" s="31"/>
      <c r="G1734" s="34"/>
      <c r="H1734" s="32"/>
      <c r="I1734" s="32"/>
      <c r="J1734" s="33"/>
      <c r="K1734" s="27"/>
    </row>
    <row r="1735" spans="2:11" s="7" customFormat="1" ht="13.5">
      <c r="B1735" s="30"/>
      <c r="C1735" s="26"/>
      <c r="D1735" s="28"/>
      <c r="E1735" s="29"/>
      <c r="F1735" s="31"/>
      <c r="G1735" s="34"/>
      <c r="H1735" s="32"/>
      <c r="I1735" s="32"/>
      <c r="J1735" s="33"/>
      <c r="K1735" s="27"/>
    </row>
    <row r="1736" spans="2:11" s="7" customFormat="1" ht="13.5">
      <c r="B1736" s="30"/>
      <c r="C1736" s="26"/>
      <c r="D1736" s="28"/>
      <c r="E1736" s="29"/>
      <c r="F1736" s="31"/>
      <c r="G1736" s="34"/>
      <c r="H1736" s="32"/>
      <c r="I1736" s="32"/>
      <c r="J1736" s="33"/>
      <c r="K1736" s="27"/>
    </row>
    <row r="1737" spans="2:11" s="7" customFormat="1" ht="13.5">
      <c r="B1737" s="30"/>
      <c r="C1737" s="26"/>
      <c r="D1737" s="28"/>
      <c r="E1737" s="29"/>
      <c r="F1737" s="31"/>
      <c r="G1737" s="34"/>
      <c r="H1737" s="32"/>
      <c r="I1737" s="32"/>
      <c r="J1737" s="33"/>
      <c r="K1737" s="27"/>
    </row>
    <row r="1738" spans="2:11" s="7" customFormat="1" ht="13.5">
      <c r="B1738" s="30"/>
      <c r="C1738" s="26"/>
      <c r="D1738" s="28"/>
      <c r="E1738" s="29"/>
      <c r="F1738" s="31"/>
      <c r="G1738" s="34"/>
      <c r="H1738" s="32"/>
      <c r="I1738" s="32"/>
      <c r="J1738" s="33"/>
      <c r="K1738" s="27"/>
    </row>
    <row r="1739" spans="2:11" s="7" customFormat="1" ht="13.5">
      <c r="B1739" s="30"/>
      <c r="C1739" s="26"/>
      <c r="D1739" s="28"/>
      <c r="E1739" s="29"/>
      <c r="F1739" s="31"/>
      <c r="G1739" s="34"/>
      <c r="H1739" s="32"/>
      <c r="I1739" s="32"/>
      <c r="J1739" s="33"/>
      <c r="K1739" s="27"/>
    </row>
    <row r="1740" spans="2:11" s="7" customFormat="1" ht="13.5">
      <c r="B1740" s="30"/>
      <c r="C1740" s="26"/>
      <c r="D1740" s="28"/>
      <c r="E1740" s="29"/>
      <c r="F1740" s="31"/>
      <c r="G1740" s="34"/>
      <c r="H1740" s="32"/>
      <c r="I1740" s="32"/>
      <c r="J1740" s="33"/>
      <c r="K1740" s="27"/>
    </row>
    <row r="1741" spans="2:11" s="7" customFormat="1" ht="13.5">
      <c r="B1741" s="30"/>
      <c r="C1741" s="26"/>
      <c r="D1741" s="28"/>
      <c r="E1741" s="29"/>
      <c r="F1741" s="31"/>
      <c r="G1741" s="34"/>
      <c r="H1741" s="32"/>
      <c r="I1741" s="32"/>
      <c r="J1741" s="33"/>
      <c r="K1741" s="27"/>
    </row>
    <row r="1742" spans="2:11" s="7" customFormat="1" ht="13.5">
      <c r="B1742" s="30"/>
      <c r="C1742" s="26"/>
      <c r="D1742" s="28"/>
      <c r="E1742" s="29"/>
      <c r="F1742" s="31"/>
      <c r="G1742" s="34"/>
      <c r="H1742" s="32"/>
      <c r="I1742" s="32"/>
      <c r="J1742" s="33"/>
      <c r="K1742" s="27"/>
    </row>
    <row r="1743" spans="2:11" s="7" customFormat="1" ht="13.5">
      <c r="B1743" s="30"/>
      <c r="C1743" s="26"/>
      <c r="D1743" s="28"/>
      <c r="E1743" s="29"/>
      <c r="F1743" s="31"/>
      <c r="G1743" s="34"/>
      <c r="H1743" s="32"/>
      <c r="I1743" s="32"/>
      <c r="J1743" s="33"/>
      <c r="K1743" s="27"/>
    </row>
    <row r="1744" spans="2:11" s="7" customFormat="1" ht="13.5">
      <c r="B1744" s="30"/>
      <c r="C1744" s="26"/>
      <c r="D1744" s="28"/>
      <c r="E1744" s="29"/>
      <c r="F1744" s="31"/>
      <c r="G1744" s="34"/>
      <c r="H1744" s="32"/>
      <c r="I1744" s="32"/>
      <c r="J1744" s="33"/>
      <c r="K1744" s="27"/>
    </row>
    <row r="1745" spans="2:11" s="7" customFormat="1" ht="13.5">
      <c r="B1745" s="30"/>
      <c r="C1745" s="26"/>
      <c r="D1745" s="28"/>
      <c r="E1745" s="29"/>
      <c r="F1745" s="31"/>
      <c r="G1745" s="34"/>
      <c r="H1745" s="32"/>
      <c r="I1745" s="32"/>
      <c r="J1745" s="33"/>
      <c r="K1745" s="27"/>
    </row>
    <row r="1746" spans="2:11" s="7" customFormat="1" ht="13.5">
      <c r="B1746" s="30"/>
      <c r="C1746" s="26"/>
      <c r="D1746" s="28"/>
      <c r="E1746" s="29"/>
      <c r="F1746" s="31"/>
      <c r="G1746" s="34"/>
      <c r="H1746" s="32"/>
      <c r="I1746" s="32"/>
      <c r="J1746" s="33"/>
      <c r="K1746" s="27"/>
    </row>
    <row r="1747" spans="2:11" s="7" customFormat="1" ht="13.5">
      <c r="B1747" s="30"/>
      <c r="C1747" s="26"/>
      <c r="D1747" s="28"/>
      <c r="E1747" s="29"/>
      <c r="F1747" s="31"/>
      <c r="G1747" s="34"/>
      <c r="H1747" s="32"/>
      <c r="I1747" s="32"/>
      <c r="J1747" s="33"/>
      <c r="K1747" s="27"/>
    </row>
    <row r="1748" spans="2:11" s="7" customFormat="1" ht="13.5">
      <c r="B1748" s="30"/>
      <c r="C1748" s="26"/>
      <c r="D1748" s="28"/>
      <c r="E1748" s="29"/>
      <c r="F1748" s="31"/>
      <c r="G1748" s="34"/>
      <c r="H1748" s="32"/>
      <c r="I1748" s="32"/>
      <c r="J1748" s="33"/>
      <c r="K1748" s="27"/>
    </row>
    <row r="1749" spans="2:11" s="7" customFormat="1" ht="13.5">
      <c r="B1749" s="30"/>
      <c r="C1749" s="26"/>
      <c r="D1749" s="28"/>
      <c r="E1749" s="29"/>
      <c r="F1749" s="31"/>
      <c r="G1749" s="34"/>
      <c r="H1749" s="32"/>
      <c r="I1749" s="32"/>
      <c r="J1749" s="33"/>
      <c r="K1749" s="27"/>
    </row>
    <row r="1750" spans="2:11" s="7" customFormat="1" ht="13.5">
      <c r="B1750" s="30"/>
      <c r="C1750" s="26"/>
      <c r="D1750" s="28"/>
      <c r="E1750" s="29"/>
      <c r="F1750" s="31"/>
      <c r="G1750" s="34"/>
      <c r="H1750" s="32"/>
      <c r="I1750" s="32"/>
      <c r="J1750" s="33"/>
      <c r="K1750" s="27"/>
    </row>
    <row r="1751" spans="2:11" s="7" customFormat="1" ht="13.5">
      <c r="B1751" s="30"/>
      <c r="C1751" s="26"/>
      <c r="D1751" s="28"/>
      <c r="E1751" s="29"/>
      <c r="F1751" s="31"/>
      <c r="G1751" s="34"/>
      <c r="H1751" s="32"/>
      <c r="I1751" s="32"/>
      <c r="J1751" s="33"/>
      <c r="K1751" s="27"/>
    </row>
    <row r="1752" spans="2:11" s="7" customFormat="1" ht="13.5">
      <c r="B1752" s="30"/>
      <c r="C1752" s="26"/>
      <c r="D1752" s="28"/>
      <c r="E1752" s="29"/>
      <c r="F1752" s="31"/>
      <c r="G1752" s="34"/>
      <c r="H1752" s="32"/>
      <c r="I1752" s="32"/>
      <c r="J1752" s="33"/>
      <c r="K1752" s="27"/>
    </row>
    <row r="1753" spans="2:11" s="7" customFormat="1" ht="13.5">
      <c r="B1753" s="30"/>
      <c r="C1753" s="26"/>
      <c r="D1753" s="28"/>
      <c r="E1753" s="29"/>
      <c r="F1753" s="31"/>
      <c r="G1753" s="34"/>
      <c r="H1753" s="32"/>
      <c r="I1753" s="32"/>
      <c r="J1753" s="33"/>
      <c r="K1753" s="27"/>
    </row>
    <row r="1754" spans="2:11" s="7" customFormat="1" ht="13.5">
      <c r="B1754" s="30"/>
      <c r="C1754" s="26"/>
      <c r="D1754" s="28"/>
      <c r="E1754" s="29"/>
      <c r="F1754" s="31"/>
      <c r="G1754" s="34"/>
      <c r="H1754" s="32"/>
      <c r="I1754" s="32"/>
      <c r="J1754" s="33"/>
      <c r="K1754" s="27"/>
    </row>
    <row r="1755" spans="2:11" s="7" customFormat="1" ht="13.5">
      <c r="B1755" s="30"/>
      <c r="C1755" s="26"/>
      <c r="D1755" s="28"/>
      <c r="E1755" s="29"/>
      <c r="F1755" s="31"/>
      <c r="G1755" s="34"/>
      <c r="H1755" s="32"/>
      <c r="I1755" s="32"/>
      <c r="J1755" s="33"/>
      <c r="K1755" s="27"/>
    </row>
    <row r="1756" spans="2:11" s="7" customFormat="1" ht="13.5">
      <c r="B1756" s="30"/>
      <c r="C1756" s="26"/>
      <c r="D1756" s="28"/>
      <c r="E1756" s="29"/>
      <c r="F1756" s="31"/>
      <c r="G1756" s="34"/>
      <c r="H1756" s="32"/>
      <c r="I1756" s="32"/>
      <c r="J1756" s="33"/>
      <c r="K1756" s="27"/>
    </row>
    <row r="1757" spans="2:11" s="7" customFormat="1" ht="13.5">
      <c r="B1757" s="30"/>
      <c r="C1757" s="26"/>
      <c r="D1757" s="28"/>
      <c r="E1757" s="29"/>
      <c r="F1757" s="31"/>
      <c r="G1757" s="34"/>
      <c r="H1757" s="32"/>
      <c r="I1757" s="32"/>
      <c r="J1757" s="33"/>
      <c r="K1757" s="27"/>
    </row>
    <row r="1758" spans="2:11" s="7" customFormat="1" ht="13.5">
      <c r="B1758" s="30"/>
      <c r="C1758" s="26"/>
      <c r="D1758" s="28"/>
      <c r="E1758" s="29"/>
      <c r="F1758" s="31"/>
      <c r="G1758" s="34"/>
      <c r="H1758" s="32"/>
      <c r="I1758" s="32"/>
      <c r="J1758" s="33"/>
      <c r="K1758" s="27"/>
    </row>
    <row r="1759" spans="2:11" s="7" customFormat="1" ht="13.5">
      <c r="B1759" s="30"/>
      <c r="C1759" s="26"/>
      <c r="D1759" s="28"/>
      <c r="E1759" s="29"/>
      <c r="F1759" s="31"/>
      <c r="G1759" s="34"/>
      <c r="H1759" s="32"/>
      <c r="I1759" s="32"/>
      <c r="J1759" s="33"/>
      <c r="K1759" s="27"/>
    </row>
    <row r="1760" spans="2:11" s="7" customFormat="1" ht="13.5">
      <c r="B1760" s="30"/>
      <c r="C1760" s="26"/>
      <c r="D1760" s="28"/>
      <c r="E1760" s="29"/>
      <c r="F1760" s="31"/>
      <c r="G1760" s="34"/>
      <c r="H1760" s="32"/>
      <c r="I1760" s="32"/>
      <c r="J1760" s="33"/>
      <c r="K1760" s="27"/>
    </row>
    <row r="1761" spans="2:11" s="7" customFormat="1" ht="13.5">
      <c r="B1761" s="30"/>
      <c r="C1761" s="26"/>
      <c r="D1761" s="28"/>
      <c r="E1761" s="29"/>
      <c r="F1761" s="31"/>
      <c r="G1761" s="34"/>
      <c r="H1761" s="32"/>
      <c r="I1761" s="32"/>
      <c r="J1761" s="33"/>
      <c r="K1761" s="27"/>
    </row>
    <row r="1762" spans="2:11" s="7" customFormat="1" ht="13.5">
      <c r="B1762" s="30"/>
      <c r="C1762" s="26"/>
      <c r="D1762" s="28"/>
      <c r="E1762" s="29"/>
      <c r="F1762" s="31"/>
      <c r="G1762" s="34"/>
      <c r="H1762" s="32"/>
      <c r="I1762" s="32"/>
      <c r="J1762" s="33"/>
      <c r="K1762" s="27"/>
    </row>
    <row r="1763" spans="2:11" s="7" customFormat="1" ht="13.5">
      <c r="B1763" s="30"/>
      <c r="C1763" s="26"/>
      <c r="D1763" s="28"/>
      <c r="E1763" s="29"/>
      <c r="F1763" s="31"/>
      <c r="G1763" s="34"/>
      <c r="H1763" s="32"/>
      <c r="I1763" s="32"/>
      <c r="J1763" s="33"/>
      <c r="K1763" s="27"/>
    </row>
    <row r="1764" spans="2:11" s="7" customFormat="1" ht="13.5">
      <c r="B1764" s="30"/>
      <c r="C1764" s="26"/>
      <c r="D1764" s="28"/>
      <c r="E1764" s="29"/>
      <c r="F1764" s="31"/>
      <c r="G1764" s="34"/>
      <c r="H1764" s="32"/>
      <c r="I1764" s="32"/>
      <c r="J1764" s="33"/>
      <c r="K1764" s="27"/>
    </row>
    <row r="1765" spans="2:11" s="7" customFormat="1" ht="13.5">
      <c r="B1765" s="30"/>
      <c r="C1765" s="26"/>
      <c r="D1765" s="28"/>
      <c r="E1765" s="29"/>
      <c r="F1765" s="31"/>
      <c r="G1765" s="34"/>
      <c r="H1765" s="32"/>
      <c r="I1765" s="32"/>
      <c r="J1765" s="33"/>
      <c r="K1765" s="27"/>
    </row>
    <row r="1766" spans="2:11" s="7" customFormat="1" ht="13.5">
      <c r="B1766" s="30"/>
      <c r="C1766" s="26"/>
      <c r="D1766" s="28"/>
      <c r="E1766" s="29"/>
      <c r="F1766" s="31"/>
      <c r="G1766" s="34"/>
      <c r="H1766" s="32"/>
      <c r="I1766" s="32"/>
      <c r="J1766" s="33"/>
      <c r="K1766" s="27"/>
    </row>
    <row r="1767" spans="2:11" s="7" customFormat="1" ht="13.5">
      <c r="B1767" s="30"/>
      <c r="C1767" s="26"/>
      <c r="D1767" s="28"/>
      <c r="E1767" s="29"/>
      <c r="F1767" s="31"/>
      <c r="G1767" s="34"/>
      <c r="H1767" s="32"/>
      <c r="I1767" s="32"/>
      <c r="J1767" s="33"/>
      <c r="K1767" s="27"/>
    </row>
    <row r="1768" spans="2:11" s="7" customFormat="1" ht="13.5">
      <c r="B1768" s="30"/>
      <c r="C1768" s="26"/>
      <c r="D1768" s="28"/>
      <c r="E1768" s="29"/>
      <c r="F1768" s="31"/>
      <c r="G1768" s="34"/>
      <c r="H1768" s="32"/>
      <c r="I1768" s="32"/>
      <c r="J1768" s="33"/>
      <c r="K1768" s="27"/>
    </row>
    <row r="1769" spans="2:11" s="7" customFormat="1" ht="13.5">
      <c r="B1769" s="30"/>
      <c r="C1769" s="26"/>
      <c r="D1769" s="28"/>
      <c r="E1769" s="29"/>
      <c r="F1769" s="31"/>
      <c r="G1769" s="34"/>
      <c r="H1769" s="32"/>
      <c r="I1769" s="32"/>
      <c r="J1769" s="33"/>
      <c r="K1769" s="27"/>
    </row>
    <row r="1770" spans="2:11" s="7" customFormat="1" ht="13.5">
      <c r="B1770" s="30"/>
      <c r="C1770" s="26"/>
      <c r="D1770" s="28"/>
      <c r="E1770" s="29"/>
      <c r="F1770" s="31"/>
      <c r="G1770" s="34"/>
      <c r="H1770" s="32"/>
      <c r="I1770" s="32"/>
      <c r="J1770" s="33"/>
      <c r="K1770" s="27"/>
    </row>
    <row r="1771" spans="2:11" s="7" customFormat="1" ht="13.5">
      <c r="B1771" s="30"/>
      <c r="C1771" s="26"/>
      <c r="D1771" s="28"/>
      <c r="E1771" s="29"/>
      <c r="F1771" s="31"/>
      <c r="G1771" s="34"/>
      <c r="H1771" s="32"/>
      <c r="I1771" s="32"/>
      <c r="J1771" s="33"/>
      <c r="K1771" s="27"/>
    </row>
    <row r="1772" spans="2:11" s="7" customFormat="1" ht="13.5">
      <c r="B1772" s="30"/>
      <c r="C1772" s="26"/>
      <c r="D1772" s="28"/>
      <c r="E1772" s="29"/>
      <c r="F1772" s="31"/>
      <c r="G1772" s="34"/>
      <c r="H1772" s="32"/>
      <c r="I1772" s="32"/>
      <c r="J1772" s="33"/>
      <c r="K1772" s="27"/>
    </row>
    <row r="1773" spans="2:11" s="7" customFormat="1" ht="13.5">
      <c r="B1773" s="30"/>
      <c r="C1773" s="26"/>
      <c r="D1773" s="28"/>
      <c r="E1773" s="29"/>
      <c r="F1773" s="31"/>
      <c r="G1773" s="34"/>
      <c r="H1773" s="32"/>
      <c r="I1773" s="32"/>
      <c r="J1773" s="33"/>
      <c r="K1773" s="27"/>
    </row>
    <row r="1774" spans="2:11" s="7" customFormat="1" ht="13.5">
      <c r="B1774" s="30"/>
      <c r="C1774" s="26"/>
      <c r="D1774" s="28"/>
      <c r="E1774" s="29"/>
      <c r="F1774" s="31"/>
      <c r="G1774" s="34"/>
      <c r="H1774" s="32"/>
      <c r="I1774" s="32"/>
      <c r="J1774" s="33"/>
      <c r="K1774" s="27"/>
    </row>
    <row r="1775" spans="2:11" s="7" customFormat="1" ht="13.5">
      <c r="B1775" s="30"/>
      <c r="C1775" s="26"/>
      <c r="D1775" s="28"/>
      <c r="E1775" s="29"/>
      <c r="F1775" s="31"/>
      <c r="G1775" s="34"/>
      <c r="H1775" s="32"/>
      <c r="I1775" s="32"/>
      <c r="J1775" s="33"/>
      <c r="K1775" s="27"/>
    </row>
    <row r="1776" spans="2:11" s="7" customFormat="1" ht="13.5">
      <c r="B1776" s="30"/>
      <c r="C1776" s="26"/>
      <c r="D1776" s="28"/>
      <c r="E1776" s="29"/>
      <c r="F1776" s="31"/>
      <c r="G1776" s="34"/>
      <c r="H1776" s="32"/>
      <c r="I1776" s="32"/>
      <c r="J1776" s="33"/>
      <c r="K1776" s="27"/>
    </row>
    <row r="1777" spans="2:11" s="7" customFormat="1" ht="13.5">
      <c r="B1777" s="30"/>
      <c r="C1777" s="26"/>
      <c r="D1777" s="28"/>
      <c r="E1777" s="29"/>
      <c r="F1777" s="31"/>
      <c r="G1777" s="34"/>
      <c r="H1777" s="32"/>
      <c r="I1777" s="32"/>
      <c r="J1777" s="33"/>
      <c r="K1777" s="27"/>
    </row>
    <row r="1778" spans="2:11" s="7" customFormat="1" ht="13.5">
      <c r="B1778" s="30"/>
      <c r="C1778" s="26"/>
      <c r="D1778" s="28"/>
      <c r="E1778" s="29"/>
      <c r="F1778" s="31"/>
      <c r="G1778" s="34"/>
      <c r="H1778" s="32"/>
      <c r="I1778" s="32"/>
      <c r="J1778" s="33"/>
      <c r="K1778" s="27"/>
    </row>
    <row r="1779" spans="2:11" s="7" customFormat="1" ht="13.5">
      <c r="B1779" s="30"/>
      <c r="C1779" s="26"/>
      <c r="D1779" s="28"/>
      <c r="E1779" s="29"/>
      <c r="F1779" s="31"/>
      <c r="G1779" s="34"/>
      <c r="H1779" s="32"/>
      <c r="I1779" s="32"/>
      <c r="J1779" s="33"/>
      <c r="K1779" s="27"/>
    </row>
    <row r="1780" spans="2:11" s="7" customFormat="1" ht="13.5">
      <c r="B1780" s="30"/>
      <c r="C1780" s="26"/>
      <c r="D1780" s="28"/>
      <c r="E1780" s="29"/>
      <c r="F1780" s="31"/>
      <c r="G1780" s="34"/>
      <c r="H1780" s="32"/>
      <c r="I1780" s="32"/>
      <c r="J1780" s="33"/>
      <c r="K1780" s="27"/>
    </row>
    <row r="1781" spans="2:11" s="7" customFormat="1" ht="13.5">
      <c r="B1781" s="30"/>
      <c r="C1781" s="26"/>
      <c r="D1781" s="28"/>
      <c r="E1781" s="29"/>
      <c r="F1781" s="31"/>
      <c r="G1781" s="34"/>
      <c r="H1781" s="32"/>
      <c r="I1781" s="32"/>
      <c r="J1781" s="33"/>
      <c r="K1781" s="27"/>
    </row>
    <row r="1782" spans="2:11" s="7" customFormat="1" ht="13.5">
      <c r="B1782" s="30"/>
      <c r="C1782" s="26"/>
      <c r="D1782" s="28"/>
      <c r="E1782" s="29"/>
      <c r="F1782" s="31"/>
      <c r="G1782" s="34"/>
      <c r="H1782" s="32"/>
      <c r="I1782" s="32"/>
      <c r="J1782" s="33"/>
      <c r="K1782" s="27"/>
    </row>
    <row r="1783" spans="2:11" s="7" customFormat="1" ht="13.5">
      <c r="B1783" s="30"/>
      <c r="C1783" s="26"/>
      <c r="D1783" s="28"/>
      <c r="E1783" s="29"/>
      <c r="F1783" s="31"/>
      <c r="G1783" s="34"/>
      <c r="H1783" s="32"/>
      <c r="I1783" s="32"/>
      <c r="J1783" s="33"/>
      <c r="K1783" s="27"/>
    </row>
    <row r="1784" spans="2:11" s="7" customFormat="1" ht="13.5">
      <c r="B1784" s="30"/>
      <c r="C1784" s="26"/>
      <c r="D1784" s="28"/>
      <c r="E1784" s="29"/>
      <c r="F1784" s="31"/>
      <c r="G1784" s="34"/>
      <c r="H1784" s="32"/>
      <c r="I1784" s="32"/>
      <c r="J1784" s="33"/>
      <c r="K1784" s="27"/>
    </row>
    <row r="1785" spans="2:11" s="7" customFormat="1" ht="13.5">
      <c r="B1785" s="30"/>
      <c r="C1785" s="26"/>
      <c r="D1785" s="28"/>
      <c r="E1785" s="29"/>
      <c r="F1785" s="31"/>
      <c r="G1785" s="34"/>
      <c r="H1785" s="32"/>
      <c r="I1785" s="32"/>
      <c r="J1785" s="33"/>
      <c r="K1785" s="27"/>
    </row>
    <row r="1786" spans="2:11" s="7" customFormat="1" ht="13.5">
      <c r="B1786" s="30"/>
      <c r="C1786" s="26"/>
      <c r="D1786" s="28"/>
      <c r="E1786" s="29"/>
      <c r="F1786" s="31"/>
      <c r="G1786" s="34"/>
      <c r="H1786" s="32"/>
      <c r="I1786" s="32"/>
      <c r="J1786" s="33"/>
      <c r="K1786" s="27"/>
    </row>
    <row r="1787" spans="2:11" s="7" customFormat="1" ht="13.5">
      <c r="B1787" s="30"/>
      <c r="C1787" s="26"/>
      <c r="D1787" s="28"/>
      <c r="E1787" s="29"/>
      <c r="F1787" s="31"/>
      <c r="G1787" s="34"/>
      <c r="H1787" s="32"/>
      <c r="I1787" s="32"/>
      <c r="J1787" s="33"/>
      <c r="K1787" s="27"/>
    </row>
    <row r="1788" spans="2:11" s="7" customFormat="1" ht="13.5">
      <c r="B1788" s="30"/>
      <c r="C1788" s="26"/>
      <c r="D1788" s="28"/>
      <c r="E1788" s="29"/>
      <c r="F1788" s="31"/>
      <c r="G1788" s="34"/>
      <c r="H1788" s="32"/>
      <c r="I1788" s="32"/>
      <c r="J1788" s="33"/>
      <c r="K1788" s="27"/>
    </row>
    <row r="1789" spans="2:11" s="7" customFormat="1" ht="13.5">
      <c r="B1789" s="30"/>
      <c r="C1789" s="26"/>
      <c r="D1789" s="28"/>
      <c r="E1789" s="29"/>
      <c r="F1789" s="31"/>
      <c r="G1789" s="34"/>
      <c r="H1789" s="32"/>
      <c r="I1789" s="32"/>
      <c r="J1789" s="33"/>
      <c r="K1789" s="27"/>
    </row>
    <row r="1790" spans="2:11" s="7" customFormat="1" ht="13.5">
      <c r="B1790" s="30"/>
      <c r="C1790" s="26"/>
      <c r="D1790" s="28"/>
      <c r="E1790" s="29"/>
      <c r="F1790" s="31"/>
      <c r="G1790" s="34"/>
      <c r="H1790" s="32"/>
      <c r="I1790" s="32"/>
      <c r="J1790" s="33"/>
      <c r="K1790" s="27"/>
    </row>
    <row r="1791" spans="2:11" s="7" customFormat="1" ht="13.5">
      <c r="B1791" s="30"/>
      <c r="C1791" s="26"/>
      <c r="D1791" s="28"/>
      <c r="E1791" s="29"/>
      <c r="F1791" s="31"/>
      <c r="G1791" s="34"/>
      <c r="H1791" s="32"/>
      <c r="I1791" s="32"/>
      <c r="J1791" s="33"/>
      <c r="K1791" s="27"/>
    </row>
    <row r="1792" spans="2:11" s="7" customFormat="1" ht="13.5">
      <c r="B1792" s="30"/>
      <c r="C1792" s="26"/>
      <c r="D1792" s="28"/>
      <c r="E1792" s="29"/>
      <c r="F1792" s="31"/>
      <c r="G1792" s="34"/>
      <c r="H1792" s="32"/>
      <c r="I1792" s="32"/>
      <c r="J1792" s="33"/>
      <c r="K1792" s="27"/>
    </row>
    <row r="1793" spans="2:11" s="7" customFormat="1" ht="13.5">
      <c r="B1793" s="30"/>
      <c r="C1793" s="26"/>
      <c r="D1793" s="28"/>
      <c r="E1793" s="29"/>
      <c r="F1793" s="31"/>
      <c r="G1793" s="34"/>
      <c r="H1793" s="32"/>
      <c r="I1793" s="32"/>
      <c r="J1793" s="33"/>
      <c r="K1793" s="27"/>
    </row>
    <row r="1794" spans="2:11" s="7" customFormat="1" ht="13.5">
      <c r="B1794" s="30"/>
      <c r="C1794" s="26"/>
      <c r="D1794" s="28"/>
      <c r="E1794" s="29"/>
      <c r="F1794" s="31"/>
      <c r="G1794" s="34"/>
      <c r="H1794" s="32"/>
      <c r="I1794" s="32"/>
      <c r="J1794" s="33"/>
      <c r="K1794" s="27"/>
    </row>
    <row r="1795" spans="2:11" s="7" customFormat="1" ht="13.5">
      <c r="B1795" s="30"/>
      <c r="C1795" s="26"/>
      <c r="D1795" s="28"/>
      <c r="E1795" s="29"/>
      <c r="F1795" s="31"/>
      <c r="G1795" s="34"/>
      <c r="H1795" s="32"/>
      <c r="I1795" s="32"/>
      <c r="J1795" s="33"/>
      <c r="K1795" s="27"/>
    </row>
    <row r="1796" spans="2:11" s="7" customFormat="1" ht="13.5">
      <c r="B1796" s="30"/>
      <c r="C1796" s="26"/>
      <c r="D1796" s="28"/>
      <c r="E1796" s="29"/>
      <c r="F1796" s="31"/>
      <c r="G1796" s="34"/>
      <c r="H1796" s="32"/>
      <c r="I1796" s="32"/>
      <c r="J1796" s="33"/>
      <c r="K1796" s="27"/>
    </row>
    <row r="1797" spans="2:11" s="7" customFormat="1" ht="13.5">
      <c r="B1797" s="30"/>
      <c r="C1797" s="26"/>
      <c r="D1797" s="28"/>
      <c r="E1797" s="29"/>
      <c r="F1797" s="31"/>
      <c r="G1797" s="34"/>
      <c r="H1797" s="32"/>
      <c r="I1797" s="32"/>
      <c r="J1797" s="33"/>
      <c r="K1797" s="27"/>
    </row>
    <row r="1798" spans="2:11" s="7" customFormat="1" ht="13.5">
      <c r="B1798" s="30"/>
      <c r="C1798" s="26"/>
      <c r="D1798" s="28"/>
      <c r="E1798" s="29"/>
      <c r="F1798" s="31"/>
      <c r="G1798" s="34"/>
      <c r="H1798" s="32"/>
      <c r="I1798" s="32"/>
      <c r="J1798" s="33"/>
      <c r="K1798" s="27"/>
    </row>
    <row r="1799" spans="2:11" s="7" customFormat="1" ht="13.5">
      <c r="B1799" s="30"/>
      <c r="C1799" s="26"/>
      <c r="D1799" s="28"/>
      <c r="E1799" s="29"/>
      <c r="F1799" s="31"/>
      <c r="G1799" s="34"/>
      <c r="H1799" s="32"/>
      <c r="I1799" s="32"/>
      <c r="J1799" s="33"/>
      <c r="K1799" s="27"/>
    </row>
    <row r="1800" spans="2:11" s="7" customFormat="1" ht="13.5">
      <c r="B1800" s="30"/>
      <c r="C1800" s="26"/>
      <c r="D1800" s="28"/>
      <c r="E1800" s="29"/>
      <c r="F1800" s="31"/>
      <c r="G1800" s="34"/>
      <c r="H1800" s="32"/>
      <c r="I1800" s="32"/>
      <c r="J1800" s="33"/>
      <c r="K1800" s="27"/>
    </row>
    <row r="1801" spans="2:11" s="7" customFormat="1" ht="13.5">
      <c r="B1801" s="30"/>
      <c r="C1801" s="26"/>
      <c r="D1801" s="28"/>
      <c r="E1801" s="29"/>
      <c r="F1801" s="31"/>
      <c r="G1801" s="34"/>
      <c r="H1801" s="32"/>
      <c r="I1801" s="32"/>
      <c r="J1801" s="33"/>
      <c r="K1801" s="27"/>
    </row>
    <row r="1802" spans="2:11" s="7" customFormat="1" ht="13.5">
      <c r="B1802" s="30"/>
      <c r="C1802" s="26"/>
      <c r="D1802" s="28"/>
      <c r="E1802" s="29"/>
      <c r="F1802" s="31"/>
      <c r="G1802" s="34"/>
      <c r="H1802" s="32"/>
      <c r="I1802" s="32"/>
      <c r="J1802" s="33"/>
      <c r="K1802" s="27"/>
    </row>
    <row r="1803" spans="2:11" s="7" customFormat="1" ht="13.5">
      <c r="B1803" s="30"/>
      <c r="C1803" s="26"/>
      <c r="D1803" s="28"/>
      <c r="E1803" s="29"/>
      <c r="F1803" s="31"/>
      <c r="G1803" s="34"/>
      <c r="H1803" s="32"/>
      <c r="I1803" s="32"/>
      <c r="J1803" s="33"/>
      <c r="K1803" s="27"/>
    </row>
    <row r="1804" spans="2:11" s="7" customFormat="1" ht="13.5">
      <c r="B1804" s="30"/>
      <c r="C1804" s="26"/>
      <c r="D1804" s="28"/>
      <c r="E1804" s="29"/>
      <c r="F1804" s="31"/>
      <c r="G1804" s="34"/>
      <c r="H1804" s="32"/>
      <c r="I1804" s="32"/>
      <c r="J1804" s="33"/>
      <c r="K1804" s="27"/>
    </row>
    <row r="1805" spans="2:11" s="7" customFormat="1" ht="13.5">
      <c r="B1805" s="30"/>
      <c r="C1805" s="26"/>
      <c r="D1805" s="28"/>
      <c r="E1805" s="29"/>
      <c r="F1805" s="31"/>
      <c r="G1805" s="34"/>
      <c r="H1805" s="32"/>
      <c r="I1805" s="32"/>
      <c r="J1805" s="33"/>
      <c r="K1805" s="27"/>
    </row>
    <row r="1806" spans="2:11" s="7" customFormat="1" ht="13.5">
      <c r="B1806" s="30"/>
      <c r="C1806" s="26"/>
      <c r="D1806" s="28"/>
      <c r="E1806" s="29"/>
      <c r="F1806" s="31"/>
      <c r="G1806" s="34"/>
      <c r="H1806" s="32"/>
      <c r="I1806" s="32"/>
      <c r="J1806" s="33"/>
      <c r="K1806" s="27"/>
    </row>
    <row r="1807" spans="2:11" s="7" customFormat="1" ht="13.5">
      <c r="B1807" s="30"/>
      <c r="C1807" s="26"/>
      <c r="D1807" s="28"/>
      <c r="E1807" s="29"/>
      <c r="F1807" s="31"/>
      <c r="G1807" s="34"/>
      <c r="H1807" s="32"/>
      <c r="I1807" s="32"/>
      <c r="J1807" s="33"/>
      <c r="K1807" s="27"/>
    </row>
    <row r="1808" spans="2:11" s="7" customFormat="1" ht="13.5">
      <c r="B1808" s="30"/>
      <c r="C1808" s="26"/>
      <c r="D1808" s="28"/>
      <c r="E1808" s="29"/>
      <c r="F1808" s="31"/>
      <c r="G1808" s="34"/>
      <c r="H1808" s="32"/>
      <c r="I1808" s="32"/>
      <c r="J1808" s="33"/>
      <c r="K1808" s="27"/>
    </row>
    <row r="1809" spans="2:11" s="7" customFormat="1" ht="13.5">
      <c r="B1809" s="30"/>
      <c r="C1809" s="26"/>
      <c r="D1809" s="28"/>
      <c r="E1809" s="29"/>
      <c r="F1809" s="31"/>
      <c r="G1809" s="34"/>
      <c r="H1809" s="32"/>
      <c r="I1809" s="32"/>
      <c r="J1809" s="33"/>
      <c r="K1809" s="27"/>
    </row>
    <row r="1810" spans="2:11" s="7" customFormat="1" ht="13.5">
      <c r="B1810" s="30"/>
      <c r="C1810" s="26"/>
      <c r="D1810" s="28"/>
      <c r="E1810" s="29"/>
      <c r="F1810" s="31"/>
      <c r="G1810" s="34"/>
      <c r="H1810" s="32"/>
      <c r="I1810" s="32"/>
      <c r="J1810" s="33"/>
      <c r="K1810" s="27"/>
    </row>
    <row r="1811" spans="2:11" s="7" customFormat="1" ht="13.5">
      <c r="B1811" s="30"/>
      <c r="C1811" s="26"/>
      <c r="D1811" s="28"/>
      <c r="E1811" s="29"/>
      <c r="F1811" s="31"/>
      <c r="G1811" s="34"/>
      <c r="H1811" s="32"/>
      <c r="I1811" s="32"/>
      <c r="J1811" s="33"/>
      <c r="K1811" s="27"/>
    </row>
    <row r="1812" spans="2:11" s="7" customFormat="1" ht="13.5">
      <c r="B1812" s="30"/>
      <c r="C1812" s="26"/>
      <c r="D1812" s="28"/>
      <c r="E1812" s="29"/>
      <c r="F1812" s="31"/>
      <c r="G1812" s="34"/>
      <c r="H1812" s="32"/>
      <c r="I1812" s="32"/>
      <c r="J1812" s="33"/>
      <c r="K1812" s="27"/>
    </row>
    <row r="1813" spans="2:11" s="7" customFormat="1" ht="13.5">
      <c r="B1813" s="30"/>
      <c r="C1813" s="26"/>
      <c r="D1813" s="28"/>
      <c r="E1813" s="29"/>
      <c r="F1813" s="31"/>
      <c r="G1813" s="34"/>
      <c r="H1813" s="32"/>
      <c r="I1813" s="32"/>
      <c r="J1813" s="33"/>
      <c r="K1813" s="27"/>
    </row>
    <row r="1814" spans="2:11" s="7" customFormat="1" ht="13.5">
      <c r="B1814" s="30"/>
      <c r="C1814" s="26"/>
      <c r="D1814" s="28"/>
      <c r="E1814" s="29"/>
      <c r="F1814" s="31"/>
      <c r="G1814" s="34"/>
      <c r="H1814" s="32"/>
      <c r="I1814" s="32"/>
      <c r="J1814" s="33"/>
      <c r="K1814" s="27"/>
    </row>
    <row r="1815" spans="2:11" s="7" customFormat="1" ht="13.5">
      <c r="B1815" s="30"/>
      <c r="C1815" s="26"/>
      <c r="D1815" s="28"/>
      <c r="E1815" s="29"/>
      <c r="F1815" s="31"/>
      <c r="G1815" s="34"/>
      <c r="H1815" s="32"/>
      <c r="I1815" s="32"/>
      <c r="J1815" s="33"/>
      <c r="K1815" s="27"/>
    </row>
    <row r="1816" spans="2:11" s="7" customFormat="1" ht="13.5">
      <c r="B1816" s="30"/>
      <c r="C1816" s="26"/>
      <c r="D1816" s="28"/>
      <c r="E1816" s="29"/>
      <c r="F1816" s="31"/>
      <c r="G1816" s="34"/>
      <c r="H1816" s="32"/>
      <c r="I1816" s="32"/>
      <c r="J1816" s="33"/>
      <c r="K1816" s="27"/>
    </row>
    <row r="1817" spans="2:11" s="7" customFormat="1" ht="13.5">
      <c r="B1817" s="30"/>
      <c r="C1817" s="26"/>
      <c r="D1817" s="28"/>
      <c r="E1817" s="29"/>
      <c r="F1817" s="31"/>
      <c r="G1817" s="34"/>
      <c r="H1817" s="32"/>
      <c r="I1817" s="32"/>
      <c r="J1817" s="33"/>
      <c r="K1817" s="27"/>
    </row>
    <row r="1818" spans="2:11" s="7" customFormat="1" ht="13.5">
      <c r="B1818" s="30"/>
      <c r="C1818" s="26"/>
      <c r="D1818" s="28"/>
      <c r="E1818" s="29"/>
      <c r="F1818" s="31"/>
      <c r="G1818" s="34"/>
      <c r="H1818" s="32"/>
      <c r="I1818" s="32"/>
      <c r="J1818" s="33"/>
      <c r="K1818" s="27"/>
    </row>
    <row r="1819" spans="2:11" s="7" customFormat="1" ht="13.5">
      <c r="B1819" s="30"/>
      <c r="C1819" s="26"/>
      <c r="D1819" s="28"/>
      <c r="E1819" s="29"/>
      <c r="F1819" s="31"/>
      <c r="G1819" s="34"/>
      <c r="H1819" s="32"/>
      <c r="I1819" s="32"/>
      <c r="J1819" s="33"/>
      <c r="K1819" s="27"/>
    </row>
    <row r="1820" spans="2:11" s="7" customFormat="1" ht="13.5">
      <c r="B1820" s="30"/>
      <c r="C1820" s="26"/>
      <c r="D1820" s="28"/>
      <c r="E1820" s="29"/>
      <c r="F1820" s="31"/>
      <c r="G1820" s="34"/>
      <c r="H1820" s="32"/>
      <c r="I1820" s="32"/>
      <c r="J1820" s="33"/>
      <c r="K1820" s="27"/>
    </row>
    <row r="1821" spans="2:11" s="7" customFormat="1" ht="13.5">
      <c r="B1821" s="30"/>
      <c r="C1821" s="26"/>
      <c r="D1821" s="28"/>
      <c r="E1821" s="29"/>
      <c r="F1821" s="31"/>
      <c r="G1821" s="34"/>
      <c r="H1821" s="32"/>
      <c r="I1821" s="32"/>
      <c r="J1821" s="33"/>
      <c r="K1821" s="27"/>
    </row>
    <row r="1822" spans="2:11" s="7" customFormat="1" ht="13.5">
      <c r="B1822" s="30"/>
      <c r="C1822" s="26"/>
      <c r="D1822" s="28"/>
      <c r="E1822" s="29"/>
      <c r="F1822" s="31"/>
      <c r="G1822" s="34"/>
      <c r="H1822" s="32"/>
      <c r="I1822" s="32"/>
      <c r="J1822" s="33"/>
      <c r="K1822" s="27"/>
    </row>
    <row r="1823" spans="2:11" s="7" customFormat="1" ht="13.5">
      <c r="B1823" s="30"/>
      <c r="C1823" s="26"/>
      <c r="D1823" s="28"/>
      <c r="E1823" s="29"/>
      <c r="F1823" s="31"/>
      <c r="G1823" s="34"/>
      <c r="H1823" s="32"/>
      <c r="I1823" s="32"/>
      <c r="J1823" s="33"/>
      <c r="K1823" s="27"/>
    </row>
    <row r="1824" spans="2:11" s="7" customFormat="1" ht="13.5">
      <c r="B1824" s="30"/>
      <c r="C1824" s="26"/>
      <c r="D1824" s="28"/>
      <c r="E1824" s="29"/>
      <c r="F1824" s="31"/>
      <c r="G1824" s="34"/>
      <c r="H1824" s="32"/>
      <c r="I1824" s="32"/>
      <c r="J1824" s="33"/>
      <c r="K1824" s="27"/>
    </row>
    <row r="1825" spans="2:11" s="7" customFormat="1" ht="13.5">
      <c r="B1825" s="30"/>
      <c r="C1825" s="26"/>
      <c r="D1825" s="28"/>
      <c r="E1825" s="29"/>
      <c r="F1825" s="31"/>
      <c r="G1825" s="34"/>
      <c r="H1825" s="32"/>
      <c r="I1825" s="32"/>
      <c r="J1825" s="33"/>
      <c r="K1825" s="27"/>
    </row>
    <row r="1826" spans="2:11" s="7" customFormat="1" ht="13.5">
      <c r="B1826" s="30"/>
      <c r="C1826" s="26"/>
      <c r="D1826" s="28"/>
      <c r="E1826" s="29"/>
      <c r="F1826" s="31"/>
      <c r="G1826" s="34"/>
      <c r="H1826" s="32"/>
      <c r="I1826" s="32"/>
      <c r="J1826" s="33"/>
      <c r="K1826" s="27"/>
    </row>
    <row r="1827" spans="2:11" s="7" customFormat="1" ht="13.5">
      <c r="B1827" s="30"/>
      <c r="C1827" s="26"/>
      <c r="D1827" s="28"/>
      <c r="E1827" s="29"/>
      <c r="F1827" s="31"/>
      <c r="G1827" s="34"/>
      <c r="H1827" s="32"/>
      <c r="I1827" s="32"/>
      <c r="J1827" s="33"/>
      <c r="K1827" s="27"/>
    </row>
    <row r="1828" spans="2:11" s="7" customFormat="1" ht="13.5">
      <c r="B1828" s="30"/>
      <c r="C1828" s="26"/>
      <c r="D1828" s="28"/>
      <c r="E1828" s="29"/>
      <c r="F1828" s="31"/>
      <c r="G1828" s="34"/>
      <c r="H1828" s="32"/>
      <c r="I1828" s="32"/>
      <c r="J1828" s="33"/>
      <c r="K1828" s="27"/>
    </row>
    <row r="1829" spans="2:11" s="7" customFormat="1" ht="13.5">
      <c r="B1829" s="30"/>
      <c r="C1829" s="26"/>
      <c r="D1829" s="28"/>
      <c r="E1829" s="29"/>
      <c r="F1829" s="31"/>
      <c r="G1829" s="34"/>
      <c r="H1829" s="32"/>
      <c r="I1829" s="32"/>
      <c r="J1829" s="33"/>
      <c r="K1829" s="27"/>
    </row>
    <row r="1830" spans="2:11" s="7" customFormat="1" ht="13.5">
      <c r="B1830" s="30"/>
      <c r="C1830" s="26"/>
      <c r="D1830" s="28"/>
      <c r="E1830" s="29"/>
      <c r="F1830" s="31"/>
      <c r="G1830" s="34"/>
      <c r="H1830" s="32"/>
      <c r="I1830" s="32"/>
      <c r="J1830" s="33"/>
      <c r="K1830" s="27"/>
    </row>
    <row r="1831" spans="2:11" s="7" customFormat="1" ht="13.5">
      <c r="B1831" s="30"/>
      <c r="C1831" s="26"/>
      <c r="D1831" s="28"/>
      <c r="E1831" s="29"/>
      <c r="F1831" s="31"/>
      <c r="G1831" s="34"/>
      <c r="H1831" s="32"/>
      <c r="I1831" s="32"/>
      <c r="J1831" s="33"/>
      <c r="K1831" s="27"/>
    </row>
    <row r="1832" spans="2:11" s="7" customFormat="1" ht="13.5">
      <c r="B1832" s="30"/>
      <c r="C1832" s="26"/>
      <c r="D1832" s="28"/>
      <c r="E1832" s="29"/>
      <c r="F1832" s="31"/>
      <c r="G1832" s="34"/>
      <c r="H1832" s="32"/>
      <c r="I1832" s="32"/>
      <c r="J1832" s="33"/>
      <c r="K1832" s="27"/>
    </row>
    <row r="1833" spans="2:11" s="7" customFormat="1" ht="13.5">
      <c r="B1833" s="30"/>
      <c r="C1833" s="26"/>
      <c r="D1833" s="28"/>
      <c r="E1833" s="29"/>
      <c r="F1833" s="31"/>
      <c r="G1833" s="34"/>
      <c r="H1833" s="32"/>
      <c r="I1833" s="32"/>
      <c r="J1833" s="33"/>
      <c r="K1833" s="27"/>
    </row>
    <row r="1834" spans="2:11" s="7" customFormat="1" ht="13.5">
      <c r="B1834" s="30"/>
      <c r="C1834" s="26"/>
      <c r="D1834" s="28"/>
      <c r="E1834" s="29"/>
      <c r="F1834" s="31"/>
      <c r="G1834" s="34"/>
      <c r="H1834" s="32"/>
      <c r="I1834" s="32"/>
      <c r="J1834" s="33"/>
      <c r="K1834" s="27"/>
    </row>
    <row r="1835" spans="2:11" s="7" customFormat="1" ht="13.5">
      <c r="B1835" s="30"/>
      <c r="C1835" s="26"/>
      <c r="D1835" s="28"/>
      <c r="E1835" s="29"/>
      <c r="F1835" s="31"/>
      <c r="G1835" s="34"/>
      <c r="H1835" s="32"/>
      <c r="I1835" s="32"/>
      <c r="J1835" s="33"/>
      <c r="K1835" s="27"/>
    </row>
    <row r="1836" spans="2:11" s="7" customFormat="1" ht="13.5">
      <c r="B1836" s="30"/>
      <c r="C1836" s="26"/>
      <c r="D1836" s="28"/>
      <c r="E1836" s="29"/>
      <c r="F1836" s="31"/>
      <c r="G1836" s="34"/>
      <c r="H1836" s="32"/>
      <c r="I1836" s="32"/>
      <c r="J1836" s="33"/>
      <c r="K1836" s="27"/>
    </row>
    <row r="1837" spans="2:11" s="7" customFormat="1" ht="13.5">
      <c r="B1837" s="30"/>
      <c r="C1837" s="26"/>
      <c r="D1837" s="28"/>
      <c r="E1837" s="29"/>
      <c r="F1837" s="31"/>
      <c r="G1837" s="34"/>
      <c r="H1837" s="32"/>
      <c r="I1837" s="32"/>
      <c r="J1837" s="33"/>
      <c r="K1837" s="27"/>
    </row>
    <row r="1838" spans="2:11" s="7" customFormat="1" ht="13.5">
      <c r="B1838" s="30"/>
      <c r="C1838" s="26"/>
      <c r="D1838" s="28"/>
      <c r="E1838" s="29"/>
      <c r="F1838" s="31"/>
      <c r="G1838" s="34"/>
      <c r="H1838" s="32"/>
      <c r="I1838" s="32"/>
      <c r="J1838" s="33"/>
      <c r="K1838" s="27"/>
    </row>
    <row r="1839" spans="2:11" s="7" customFormat="1" ht="13.5">
      <c r="B1839" s="30"/>
      <c r="C1839" s="26"/>
      <c r="D1839" s="28"/>
      <c r="E1839" s="29"/>
      <c r="F1839" s="31"/>
      <c r="G1839" s="34"/>
      <c r="H1839" s="32"/>
      <c r="I1839" s="32"/>
      <c r="J1839" s="33"/>
      <c r="K1839" s="27"/>
    </row>
    <row r="1840" spans="2:11" s="7" customFormat="1" ht="13.5">
      <c r="B1840" s="30"/>
      <c r="C1840" s="26"/>
      <c r="D1840" s="28"/>
      <c r="E1840" s="29"/>
      <c r="F1840" s="31"/>
      <c r="G1840" s="34"/>
      <c r="H1840" s="32"/>
      <c r="I1840" s="32"/>
      <c r="J1840" s="33"/>
      <c r="K1840" s="27"/>
    </row>
    <row r="1841" spans="2:11" s="7" customFormat="1" ht="13.5">
      <c r="B1841" s="30"/>
      <c r="C1841" s="26"/>
      <c r="D1841" s="28"/>
      <c r="E1841" s="29"/>
      <c r="F1841" s="31"/>
      <c r="G1841" s="34"/>
      <c r="H1841" s="32"/>
      <c r="I1841" s="32"/>
      <c r="J1841" s="33"/>
      <c r="K1841" s="27"/>
    </row>
    <row r="1842" spans="2:11" s="7" customFormat="1" ht="13.5">
      <c r="B1842" s="30"/>
      <c r="C1842" s="26"/>
      <c r="D1842" s="28"/>
      <c r="E1842" s="29"/>
      <c r="F1842" s="31"/>
      <c r="G1842" s="34"/>
      <c r="H1842" s="32"/>
      <c r="I1842" s="32"/>
      <c r="J1842" s="33"/>
      <c r="K1842" s="27"/>
    </row>
    <row r="1843" spans="2:11" s="7" customFormat="1" ht="13.5">
      <c r="B1843" s="30"/>
      <c r="C1843" s="26"/>
      <c r="D1843" s="28"/>
      <c r="E1843" s="29"/>
      <c r="F1843" s="31"/>
      <c r="G1843" s="34"/>
      <c r="H1843" s="32"/>
      <c r="I1843" s="32"/>
      <c r="J1843" s="33"/>
      <c r="K1843" s="27"/>
    </row>
    <row r="1844" spans="2:11" s="7" customFormat="1" ht="13.5">
      <c r="B1844" s="30"/>
      <c r="C1844" s="26"/>
      <c r="D1844" s="28"/>
      <c r="E1844" s="29"/>
      <c r="F1844" s="31"/>
      <c r="G1844" s="34"/>
      <c r="H1844" s="32"/>
      <c r="I1844" s="32"/>
      <c r="J1844" s="33"/>
      <c r="K1844" s="27"/>
    </row>
    <row r="1845" spans="2:11" s="7" customFormat="1" ht="13.5">
      <c r="B1845" s="30"/>
      <c r="C1845" s="26"/>
      <c r="D1845" s="28"/>
      <c r="E1845" s="29"/>
      <c r="F1845" s="31"/>
      <c r="G1845" s="34"/>
      <c r="H1845" s="32"/>
      <c r="I1845" s="32"/>
      <c r="J1845" s="33"/>
      <c r="K1845" s="27"/>
    </row>
    <row r="1846" spans="2:11" s="7" customFormat="1" ht="13.5">
      <c r="B1846" s="30"/>
      <c r="C1846" s="26"/>
      <c r="D1846" s="28"/>
      <c r="E1846" s="29"/>
      <c r="F1846" s="31"/>
      <c r="G1846" s="34"/>
      <c r="H1846" s="32"/>
      <c r="I1846" s="32"/>
      <c r="J1846" s="33"/>
      <c r="K1846" s="27"/>
    </row>
    <row r="1847" spans="2:11" s="7" customFormat="1" ht="13.5">
      <c r="B1847" s="30"/>
      <c r="C1847" s="26"/>
      <c r="D1847" s="28"/>
      <c r="E1847" s="29"/>
      <c r="F1847" s="31"/>
      <c r="G1847" s="34"/>
      <c r="H1847" s="32"/>
      <c r="I1847" s="32"/>
      <c r="J1847" s="33"/>
      <c r="K1847" s="27"/>
    </row>
    <row r="1848" spans="2:11" s="7" customFormat="1" ht="13.5">
      <c r="B1848" s="30"/>
      <c r="C1848" s="26"/>
      <c r="D1848" s="28"/>
      <c r="E1848" s="29"/>
      <c r="F1848" s="31"/>
      <c r="G1848" s="34"/>
      <c r="H1848" s="32"/>
      <c r="I1848" s="32"/>
      <c r="J1848" s="33"/>
      <c r="K1848" s="27"/>
    </row>
    <row r="1849" spans="2:11" s="7" customFormat="1" ht="13.5">
      <c r="B1849" s="30"/>
      <c r="C1849" s="26"/>
      <c r="D1849" s="28"/>
      <c r="E1849" s="29"/>
      <c r="F1849" s="31"/>
      <c r="G1849" s="34"/>
      <c r="H1849" s="32"/>
      <c r="I1849" s="32"/>
      <c r="J1849" s="33"/>
      <c r="K1849" s="27"/>
    </row>
    <row r="1850" spans="2:11" s="7" customFormat="1" ht="13.5">
      <c r="B1850" s="30"/>
      <c r="C1850" s="26"/>
      <c r="D1850" s="28"/>
      <c r="E1850" s="29"/>
      <c r="F1850" s="31"/>
      <c r="G1850" s="34"/>
      <c r="H1850" s="32"/>
      <c r="I1850" s="32"/>
      <c r="J1850" s="33"/>
      <c r="K1850" s="27"/>
    </row>
    <row r="1851" spans="2:11" s="7" customFormat="1" ht="13.5">
      <c r="B1851" s="30"/>
      <c r="C1851" s="26"/>
      <c r="D1851" s="28"/>
      <c r="E1851" s="29"/>
      <c r="F1851" s="31"/>
      <c r="G1851" s="34"/>
      <c r="H1851" s="32"/>
      <c r="I1851" s="32"/>
      <c r="J1851" s="33"/>
      <c r="K1851" s="27"/>
    </row>
    <row r="1852" spans="2:11" s="7" customFormat="1" ht="13.5">
      <c r="B1852" s="30"/>
      <c r="C1852" s="26"/>
      <c r="D1852" s="28"/>
      <c r="E1852" s="29"/>
      <c r="F1852" s="31"/>
      <c r="G1852" s="34"/>
      <c r="H1852" s="32"/>
      <c r="I1852" s="32"/>
      <c r="J1852" s="33"/>
      <c r="K1852" s="27"/>
    </row>
    <row r="1853" spans="2:11" s="7" customFormat="1" ht="13.5">
      <c r="B1853" s="30"/>
      <c r="C1853" s="26"/>
      <c r="D1853" s="28"/>
      <c r="E1853" s="29"/>
      <c r="F1853" s="31"/>
      <c r="G1853" s="34"/>
      <c r="H1853" s="32"/>
      <c r="I1853" s="32"/>
      <c r="J1853" s="33"/>
      <c r="K1853" s="27"/>
    </row>
    <row r="1854" spans="2:11" s="7" customFormat="1" ht="13.5">
      <c r="B1854" s="30"/>
      <c r="C1854" s="26"/>
      <c r="D1854" s="28"/>
      <c r="E1854" s="29"/>
      <c r="F1854" s="31"/>
      <c r="G1854" s="34"/>
      <c r="H1854" s="32"/>
      <c r="I1854" s="32"/>
      <c r="J1854" s="33"/>
      <c r="K1854" s="27"/>
    </row>
    <row r="1855" spans="2:11" s="7" customFormat="1" ht="13.5">
      <c r="B1855" s="30"/>
      <c r="C1855" s="26"/>
      <c r="D1855" s="28"/>
      <c r="E1855" s="29"/>
      <c r="F1855" s="31"/>
      <c r="G1855" s="34"/>
      <c r="H1855" s="32"/>
      <c r="I1855" s="32"/>
      <c r="J1855" s="33"/>
      <c r="K1855" s="27"/>
    </row>
    <row r="1856" spans="2:11" s="7" customFormat="1" ht="13.5">
      <c r="B1856" s="30"/>
      <c r="C1856" s="26"/>
      <c r="D1856" s="28"/>
      <c r="E1856" s="29"/>
      <c r="F1856" s="31"/>
      <c r="G1856" s="34"/>
      <c r="H1856" s="32"/>
      <c r="I1856" s="32"/>
      <c r="J1856" s="33"/>
      <c r="K1856" s="27"/>
    </row>
    <row r="1857" spans="2:11" s="7" customFormat="1" ht="13.5">
      <c r="B1857" s="30"/>
      <c r="C1857" s="26"/>
      <c r="D1857" s="28"/>
      <c r="E1857" s="29"/>
      <c r="F1857" s="31"/>
      <c r="G1857" s="34"/>
      <c r="H1857" s="32"/>
      <c r="I1857" s="32"/>
      <c r="J1857" s="33"/>
      <c r="K1857" s="27"/>
    </row>
    <row r="1858" spans="2:11" s="7" customFormat="1" ht="13.5">
      <c r="B1858" s="30"/>
      <c r="C1858" s="26"/>
      <c r="D1858" s="28"/>
      <c r="E1858" s="29"/>
      <c r="F1858" s="31"/>
      <c r="G1858" s="34"/>
      <c r="H1858" s="32"/>
      <c r="I1858" s="32"/>
      <c r="J1858" s="33"/>
      <c r="K1858" s="27"/>
    </row>
    <row r="1859" spans="2:11" s="7" customFormat="1" ht="13.5">
      <c r="B1859" s="30"/>
      <c r="C1859" s="26"/>
      <c r="D1859" s="28"/>
      <c r="E1859" s="29"/>
      <c r="F1859" s="31"/>
      <c r="G1859" s="34"/>
      <c r="H1859" s="32"/>
      <c r="I1859" s="32"/>
      <c r="J1859" s="33"/>
      <c r="K1859" s="27"/>
    </row>
    <row r="1860" spans="2:11" s="7" customFormat="1" ht="13.5">
      <c r="B1860" s="30"/>
      <c r="C1860" s="26"/>
      <c r="D1860" s="28"/>
      <c r="E1860" s="29"/>
      <c r="F1860" s="31"/>
      <c r="G1860" s="34"/>
      <c r="H1860" s="32"/>
      <c r="I1860" s="32"/>
      <c r="J1860" s="33"/>
      <c r="K1860" s="27"/>
    </row>
    <row r="1861" spans="2:11" s="7" customFormat="1" ht="13.5">
      <c r="B1861" s="30"/>
      <c r="C1861" s="26"/>
      <c r="D1861" s="28"/>
      <c r="E1861" s="29"/>
      <c r="F1861" s="31"/>
      <c r="G1861" s="34"/>
      <c r="H1861" s="32"/>
      <c r="I1861" s="32"/>
      <c r="J1861" s="33"/>
      <c r="K1861" s="27"/>
    </row>
    <row r="1862" spans="2:11" s="7" customFormat="1" ht="13.5">
      <c r="B1862" s="30"/>
      <c r="C1862" s="26"/>
      <c r="D1862" s="28"/>
      <c r="E1862" s="29"/>
      <c r="F1862" s="31"/>
      <c r="G1862" s="34"/>
      <c r="H1862" s="32"/>
      <c r="I1862" s="32"/>
      <c r="J1862" s="33"/>
      <c r="K1862" s="27"/>
    </row>
    <row r="1863" spans="2:11" s="7" customFormat="1" ht="13.5">
      <c r="B1863" s="30"/>
      <c r="C1863" s="26"/>
      <c r="D1863" s="28"/>
      <c r="E1863" s="29"/>
      <c r="F1863" s="31"/>
      <c r="G1863" s="34"/>
      <c r="H1863" s="32"/>
      <c r="I1863" s="32"/>
      <c r="J1863" s="33"/>
      <c r="K1863" s="27"/>
    </row>
    <row r="1864" spans="2:11" s="7" customFormat="1" ht="13.5">
      <c r="B1864" s="30"/>
      <c r="C1864" s="26"/>
      <c r="D1864" s="28"/>
      <c r="E1864" s="29"/>
      <c r="F1864" s="31"/>
      <c r="G1864" s="34"/>
      <c r="H1864" s="32"/>
      <c r="I1864" s="32"/>
      <c r="J1864" s="33"/>
      <c r="K1864" s="27"/>
    </row>
    <row r="1865" spans="2:11" s="7" customFormat="1" ht="13.5">
      <c r="B1865" s="30"/>
      <c r="C1865" s="26"/>
      <c r="D1865" s="28"/>
      <c r="E1865" s="29"/>
      <c r="F1865" s="31"/>
      <c r="G1865" s="34"/>
      <c r="H1865" s="32"/>
      <c r="I1865" s="32"/>
      <c r="J1865" s="33"/>
      <c r="K1865" s="27"/>
    </row>
    <row r="1866" spans="2:11" s="7" customFormat="1" ht="13.5">
      <c r="B1866" s="30"/>
      <c r="C1866" s="26"/>
      <c r="D1866" s="28"/>
      <c r="E1866" s="29"/>
      <c r="F1866" s="31"/>
      <c r="G1866" s="34"/>
      <c r="H1866" s="32"/>
      <c r="I1866" s="32"/>
      <c r="J1866" s="33"/>
      <c r="K1866" s="27"/>
    </row>
    <row r="1867" spans="2:11" s="7" customFormat="1" ht="13.5">
      <c r="B1867" s="30"/>
      <c r="C1867" s="26"/>
      <c r="D1867" s="28"/>
      <c r="E1867" s="29"/>
      <c r="F1867" s="31"/>
      <c r="G1867" s="34"/>
      <c r="H1867" s="32"/>
      <c r="I1867" s="32"/>
      <c r="J1867" s="33"/>
      <c r="K1867" s="27"/>
    </row>
    <row r="1868" spans="2:11" s="7" customFormat="1" ht="13.5">
      <c r="B1868" s="30"/>
      <c r="C1868" s="26"/>
      <c r="D1868" s="28"/>
      <c r="E1868" s="29"/>
      <c r="F1868" s="31"/>
      <c r="G1868" s="34"/>
      <c r="H1868" s="32"/>
      <c r="I1868" s="32"/>
      <c r="J1868" s="33"/>
      <c r="K1868" s="27"/>
    </row>
    <row r="1869" spans="2:11" s="7" customFormat="1" ht="13.5">
      <c r="B1869" s="30"/>
      <c r="C1869" s="26"/>
      <c r="D1869" s="28"/>
      <c r="E1869" s="29"/>
      <c r="F1869" s="31"/>
      <c r="G1869" s="34"/>
      <c r="H1869" s="32"/>
      <c r="I1869" s="32"/>
      <c r="J1869" s="33"/>
      <c r="K1869" s="27"/>
    </row>
    <row r="1870" spans="2:11" s="7" customFormat="1" ht="13.5">
      <c r="B1870" s="30"/>
      <c r="C1870" s="26"/>
      <c r="D1870" s="28"/>
      <c r="E1870" s="29"/>
      <c r="F1870" s="31"/>
      <c r="G1870" s="34"/>
      <c r="H1870" s="32"/>
      <c r="I1870" s="32"/>
      <c r="J1870" s="33"/>
      <c r="K1870" s="27"/>
    </row>
    <row r="1871" spans="2:11" s="7" customFormat="1" ht="13.5">
      <c r="B1871" s="30"/>
      <c r="C1871" s="26"/>
      <c r="D1871" s="28"/>
      <c r="E1871" s="29"/>
      <c r="F1871" s="31"/>
      <c r="G1871" s="34"/>
      <c r="H1871" s="32"/>
      <c r="I1871" s="32"/>
      <c r="J1871" s="33"/>
      <c r="K1871" s="27"/>
    </row>
    <row r="1872" spans="2:11" s="7" customFormat="1" ht="13.5">
      <c r="B1872" s="30"/>
      <c r="C1872" s="26"/>
      <c r="D1872" s="28"/>
      <c r="E1872" s="29"/>
      <c r="F1872" s="31"/>
      <c r="G1872" s="34"/>
      <c r="H1872" s="32"/>
      <c r="I1872" s="32"/>
      <c r="J1872" s="33"/>
      <c r="K1872" s="27"/>
    </row>
    <row r="1873" spans="2:11" s="7" customFormat="1" ht="13.5">
      <c r="B1873" s="30"/>
      <c r="C1873" s="26"/>
      <c r="D1873" s="28"/>
      <c r="E1873" s="29"/>
      <c r="F1873" s="31"/>
      <c r="G1873" s="34"/>
      <c r="H1873" s="32"/>
      <c r="I1873" s="32"/>
      <c r="J1873" s="33"/>
      <c r="K1873" s="27"/>
    </row>
    <row r="1874" spans="2:11" s="7" customFormat="1" ht="13.5">
      <c r="B1874" s="30"/>
      <c r="C1874" s="26"/>
      <c r="D1874" s="28"/>
      <c r="E1874" s="29"/>
      <c r="F1874" s="31"/>
      <c r="G1874" s="34"/>
      <c r="H1874" s="32"/>
      <c r="I1874" s="32"/>
      <c r="J1874" s="33"/>
      <c r="K1874" s="27"/>
    </row>
    <row r="1875" spans="2:11" s="7" customFormat="1" ht="13.5">
      <c r="B1875" s="30"/>
      <c r="C1875" s="26"/>
      <c r="D1875" s="28"/>
      <c r="E1875" s="29"/>
      <c r="F1875" s="31"/>
      <c r="G1875" s="34"/>
      <c r="H1875" s="32"/>
      <c r="I1875" s="32"/>
      <c r="J1875" s="33"/>
      <c r="K1875" s="27"/>
    </row>
    <row r="1876" spans="2:11" s="7" customFormat="1" ht="13.5">
      <c r="B1876" s="30"/>
      <c r="C1876" s="26"/>
      <c r="D1876" s="28"/>
      <c r="E1876" s="29"/>
      <c r="F1876" s="31"/>
      <c r="G1876" s="34"/>
      <c r="H1876" s="32"/>
      <c r="I1876" s="32"/>
      <c r="J1876" s="33"/>
      <c r="K1876" s="27"/>
    </row>
    <row r="1877" spans="2:11" s="7" customFormat="1" ht="13.5">
      <c r="B1877" s="30"/>
      <c r="C1877" s="26"/>
      <c r="D1877" s="28"/>
      <c r="E1877" s="29"/>
      <c r="F1877" s="31"/>
      <c r="G1877" s="34"/>
      <c r="H1877" s="32"/>
      <c r="I1877" s="32"/>
      <c r="J1877" s="33"/>
      <c r="K1877" s="27"/>
    </row>
    <row r="1878" spans="2:11" s="7" customFormat="1" ht="13.5">
      <c r="B1878" s="30"/>
      <c r="C1878" s="26"/>
      <c r="D1878" s="28"/>
      <c r="E1878" s="29"/>
      <c r="F1878" s="31"/>
      <c r="G1878" s="34"/>
      <c r="H1878" s="32"/>
      <c r="I1878" s="32"/>
      <c r="J1878" s="33"/>
      <c r="K1878" s="27"/>
    </row>
    <row r="1879" spans="2:11" s="7" customFormat="1" ht="13.5">
      <c r="B1879" s="30"/>
      <c r="C1879" s="26"/>
      <c r="D1879" s="28"/>
      <c r="E1879" s="29"/>
      <c r="F1879" s="31"/>
      <c r="G1879" s="34"/>
      <c r="H1879" s="32"/>
      <c r="I1879" s="32"/>
      <c r="J1879" s="33"/>
      <c r="K1879" s="27"/>
    </row>
    <row r="1880" spans="2:11" s="7" customFormat="1" ht="13.5">
      <c r="B1880" s="30"/>
      <c r="C1880" s="26"/>
      <c r="D1880" s="28"/>
      <c r="E1880" s="29"/>
      <c r="F1880" s="31"/>
      <c r="G1880" s="34"/>
      <c r="H1880" s="32"/>
      <c r="I1880" s="32"/>
      <c r="J1880" s="33"/>
      <c r="K1880" s="27"/>
    </row>
    <row r="1881" spans="2:11" s="7" customFormat="1" ht="13.5">
      <c r="B1881" s="30"/>
      <c r="C1881" s="26"/>
      <c r="D1881" s="28"/>
      <c r="E1881" s="29"/>
      <c r="F1881" s="31"/>
      <c r="G1881" s="34"/>
      <c r="H1881" s="32"/>
      <c r="I1881" s="32"/>
      <c r="J1881" s="33"/>
      <c r="K1881" s="27"/>
    </row>
    <row r="1882" spans="2:11" s="7" customFormat="1" ht="13.5">
      <c r="B1882" s="30"/>
      <c r="C1882" s="26"/>
      <c r="D1882" s="28"/>
      <c r="E1882" s="29"/>
      <c r="F1882" s="31"/>
      <c r="G1882" s="34"/>
      <c r="H1882" s="32"/>
      <c r="I1882" s="32"/>
      <c r="J1882" s="33"/>
      <c r="K1882" s="27"/>
    </row>
    <row r="1883" spans="2:11" s="7" customFormat="1" ht="13.5">
      <c r="B1883" s="30"/>
      <c r="C1883" s="26"/>
      <c r="D1883" s="28"/>
      <c r="E1883" s="29"/>
      <c r="F1883" s="31"/>
      <c r="G1883" s="34"/>
      <c r="H1883" s="32"/>
      <c r="I1883" s="32"/>
      <c r="J1883" s="33"/>
      <c r="K1883" s="27"/>
    </row>
    <row r="1884" spans="2:11" s="7" customFormat="1" ht="13.5">
      <c r="B1884" s="30"/>
      <c r="C1884" s="26"/>
      <c r="D1884" s="28"/>
      <c r="E1884" s="29"/>
      <c r="F1884" s="31"/>
      <c r="G1884" s="34"/>
      <c r="H1884" s="32"/>
      <c r="I1884" s="32"/>
      <c r="J1884" s="33"/>
      <c r="K1884" s="27"/>
    </row>
    <row r="1885" spans="2:11" s="7" customFormat="1" ht="13.5">
      <c r="B1885" s="30"/>
      <c r="C1885" s="26"/>
      <c r="D1885" s="28"/>
      <c r="E1885" s="29"/>
      <c r="F1885" s="31"/>
      <c r="G1885" s="34"/>
      <c r="H1885" s="32"/>
      <c r="I1885" s="32"/>
      <c r="J1885" s="33"/>
      <c r="K1885" s="27"/>
    </row>
    <row r="1886" spans="2:11" s="7" customFormat="1" ht="13.5">
      <c r="B1886" s="30"/>
      <c r="C1886" s="26"/>
      <c r="D1886" s="28"/>
      <c r="E1886" s="29"/>
      <c r="F1886" s="31"/>
      <c r="G1886" s="34"/>
      <c r="H1886" s="32"/>
      <c r="I1886" s="32"/>
      <c r="J1886" s="33"/>
      <c r="K1886" s="27"/>
    </row>
    <row r="1887" spans="2:11" s="7" customFormat="1" ht="13.5">
      <c r="B1887" s="30"/>
      <c r="C1887" s="26"/>
      <c r="D1887" s="28"/>
      <c r="E1887" s="29"/>
      <c r="F1887" s="31"/>
      <c r="G1887" s="34"/>
      <c r="H1887" s="32"/>
      <c r="I1887" s="32"/>
      <c r="J1887" s="33"/>
      <c r="K1887" s="27"/>
    </row>
    <row r="1888" spans="2:11" s="7" customFormat="1" ht="13.5">
      <c r="B1888" s="30"/>
      <c r="C1888" s="26"/>
      <c r="D1888" s="28"/>
      <c r="E1888" s="29"/>
      <c r="F1888" s="31"/>
      <c r="G1888" s="34"/>
      <c r="H1888" s="32"/>
      <c r="I1888" s="32"/>
      <c r="J1888" s="33"/>
      <c r="K1888" s="27"/>
    </row>
    <row r="1889" spans="2:11" s="7" customFormat="1" ht="13.5">
      <c r="B1889" s="30"/>
      <c r="C1889" s="26"/>
      <c r="D1889" s="28"/>
      <c r="E1889" s="29"/>
      <c r="F1889" s="31"/>
      <c r="G1889" s="34"/>
      <c r="H1889" s="32"/>
      <c r="I1889" s="32"/>
      <c r="J1889" s="33"/>
      <c r="K1889" s="27"/>
    </row>
    <row r="1890" spans="2:11" s="7" customFormat="1" ht="13.5">
      <c r="B1890" s="30"/>
      <c r="C1890" s="26"/>
      <c r="D1890" s="28"/>
      <c r="E1890" s="29"/>
      <c r="F1890" s="31"/>
      <c r="G1890" s="34"/>
      <c r="H1890" s="32"/>
      <c r="I1890" s="32"/>
      <c r="J1890" s="33"/>
      <c r="K1890" s="27"/>
    </row>
    <row r="1891" spans="2:11" s="7" customFormat="1" ht="13.5">
      <c r="B1891" s="30"/>
      <c r="C1891" s="26"/>
      <c r="D1891" s="28"/>
      <c r="E1891" s="29"/>
      <c r="F1891" s="31"/>
      <c r="G1891" s="34"/>
      <c r="H1891" s="32"/>
      <c r="I1891" s="32"/>
      <c r="J1891" s="33"/>
      <c r="K1891" s="27"/>
    </row>
    <row r="1892" spans="2:11" s="7" customFormat="1" ht="13.5">
      <c r="B1892" s="30"/>
      <c r="C1892" s="26"/>
      <c r="D1892" s="28"/>
      <c r="E1892" s="29"/>
      <c r="F1892" s="31"/>
      <c r="G1892" s="34"/>
      <c r="H1892" s="32"/>
      <c r="I1892" s="32"/>
      <c r="J1892" s="33"/>
      <c r="K1892" s="27"/>
    </row>
    <row r="1893" spans="2:11" s="7" customFormat="1" ht="13.5">
      <c r="B1893" s="30"/>
      <c r="C1893" s="26"/>
      <c r="D1893" s="28"/>
      <c r="E1893" s="29"/>
      <c r="F1893" s="31"/>
      <c r="G1893" s="34"/>
      <c r="H1893" s="32"/>
      <c r="I1893" s="32"/>
      <c r="J1893" s="33"/>
      <c r="K1893" s="27"/>
    </row>
    <row r="1894" spans="2:11" s="7" customFormat="1" ht="13.5">
      <c r="B1894" s="30"/>
      <c r="C1894" s="26"/>
      <c r="D1894" s="28"/>
      <c r="E1894" s="29"/>
      <c r="F1894" s="31"/>
      <c r="G1894" s="34"/>
      <c r="H1894" s="32"/>
      <c r="I1894" s="32"/>
      <c r="J1894" s="33"/>
      <c r="K1894" s="27"/>
    </row>
    <row r="1895" spans="2:11" s="7" customFormat="1" ht="13.5">
      <c r="B1895" s="30"/>
      <c r="C1895" s="26"/>
      <c r="D1895" s="28"/>
      <c r="E1895" s="29"/>
      <c r="F1895" s="31"/>
      <c r="G1895" s="34"/>
      <c r="H1895" s="32"/>
      <c r="I1895" s="32"/>
      <c r="J1895" s="33"/>
      <c r="K1895" s="27"/>
    </row>
    <row r="1896" spans="2:11" s="7" customFormat="1" ht="13.5">
      <c r="B1896" s="30"/>
      <c r="C1896" s="26"/>
      <c r="D1896" s="28"/>
      <c r="E1896" s="29"/>
      <c r="F1896" s="31"/>
      <c r="G1896" s="34"/>
      <c r="H1896" s="32"/>
      <c r="I1896" s="32"/>
      <c r="J1896" s="33"/>
      <c r="K1896" s="27"/>
    </row>
    <row r="1897" spans="2:11" s="7" customFormat="1" ht="13.5">
      <c r="B1897" s="30"/>
      <c r="C1897" s="26"/>
      <c r="D1897" s="28"/>
      <c r="E1897" s="29"/>
      <c r="F1897" s="31"/>
      <c r="G1897" s="34"/>
      <c r="H1897" s="32"/>
      <c r="I1897" s="32"/>
      <c r="J1897" s="33"/>
      <c r="K1897" s="27"/>
    </row>
    <row r="1898" spans="2:11" s="7" customFormat="1" ht="13.5">
      <c r="B1898" s="30"/>
      <c r="C1898" s="26"/>
      <c r="D1898" s="28"/>
      <c r="E1898" s="29"/>
      <c r="F1898" s="31"/>
      <c r="G1898" s="34"/>
      <c r="H1898" s="32"/>
      <c r="I1898" s="32"/>
      <c r="J1898" s="33"/>
      <c r="K1898" s="27"/>
    </row>
    <row r="1899" spans="2:11" s="7" customFormat="1" ht="13.5">
      <c r="B1899" s="30"/>
      <c r="C1899" s="26"/>
      <c r="D1899" s="28"/>
      <c r="E1899" s="29"/>
      <c r="F1899" s="31"/>
      <c r="G1899" s="34"/>
      <c r="H1899" s="32"/>
      <c r="I1899" s="32"/>
      <c r="J1899" s="33"/>
      <c r="K1899" s="27"/>
    </row>
    <row r="1900" spans="2:11" s="7" customFormat="1" ht="13.5">
      <c r="B1900" s="30"/>
      <c r="C1900" s="26"/>
      <c r="D1900" s="28"/>
      <c r="E1900" s="29"/>
      <c r="F1900" s="31"/>
      <c r="G1900" s="34"/>
      <c r="H1900" s="32"/>
      <c r="I1900" s="32"/>
      <c r="J1900" s="33"/>
      <c r="K1900" s="27"/>
    </row>
    <row r="1901" spans="2:11" s="7" customFormat="1" ht="13.5">
      <c r="B1901" s="30"/>
      <c r="C1901" s="26"/>
      <c r="D1901" s="28"/>
      <c r="E1901" s="29"/>
      <c r="F1901" s="31"/>
      <c r="G1901" s="34"/>
      <c r="H1901" s="32"/>
      <c r="I1901" s="32"/>
      <c r="J1901" s="33"/>
      <c r="K1901" s="27"/>
    </row>
    <row r="1902" spans="2:11" s="7" customFormat="1" ht="13.5">
      <c r="B1902" s="30"/>
      <c r="C1902" s="26"/>
      <c r="D1902" s="28"/>
      <c r="E1902" s="29"/>
      <c r="F1902" s="31"/>
      <c r="G1902" s="34"/>
      <c r="H1902" s="32"/>
      <c r="I1902" s="32"/>
      <c r="J1902" s="33"/>
      <c r="K1902" s="27"/>
    </row>
    <row r="1903" spans="2:11" s="7" customFormat="1" ht="13.5">
      <c r="B1903" s="30"/>
      <c r="C1903" s="26"/>
      <c r="D1903" s="28"/>
      <c r="E1903" s="29"/>
      <c r="F1903" s="31"/>
      <c r="G1903" s="34"/>
      <c r="H1903" s="32"/>
      <c r="I1903" s="32"/>
      <c r="J1903" s="33"/>
      <c r="K1903" s="27"/>
    </row>
    <row r="1904" spans="2:11" s="7" customFormat="1" ht="13.5">
      <c r="B1904" s="30"/>
      <c r="C1904" s="26"/>
      <c r="D1904" s="28"/>
      <c r="E1904" s="29"/>
      <c r="F1904" s="31"/>
      <c r="G1904" s="34"/>
      <c r="H1904" s="32"/>
      <c r="I1904" s="32"/>
      <c r="J1904" s="33"/>
      <c r="K1904" s="27"/>
    </row>
    <row r="1905" spans="2:11" s="7" customFormat="1" ht="13.5">
      <c r="B1905" s="30"/>
      <c r="C1905" s="26"/>
      <c r="D1905" s="28"/>
      <c r="E1905" s="29"/>
      <c r="F1905" s="31"/>
      <c r="G1905" s="34"/>
      <c r="H1905" s="32"/>
      <c r="I1905" s="32"/>
      <c r="J1905" s="33"/>
      <c r="K1905" s="27"/>
    </row>
    <row r="1906" spans="2:11" s="7" customFormat="1" ht="13.5">
      <c r="B1906" s="30"/>
      <c r="C1906" s="26"/>
      <c r="D1906" s="28"/>
      <c r="E1906" s="29"/>
      <c r="F1906" s="31"/>
      <c r="G1906" s="34"/>
      <c r="H1906" s="32"/>
      <c r="I1906" s="32"/>
      <c r="J1906" s="33"/>
      <c r="K1906" s="27"/>
    </row>
    <row r="1907" spans="2:11" s="7" customFormat="1" ht="13.5">
      <c r="B1907" s="30"/>
      <c r="C1907" s="26"/>
      <c r="D1907" s="28"/>
      <c r="E1907" s="29"/>
      <c r="F1907" s="31"/>
      <c r="G1907" s="34"/>
      <c r="H1907" s="32"/>
      <c r="I1907" s="32"/>
      <c r="J1907" s="33"/>
      <c r="K1907" s="27"/>
    </row>
    <row r="1908" spans="2:11" s="7" customFormat="1" ht="13.5">
      <c r="B1908" s="30"/>
      <c r="C1908" s="26"/>
      <c r="D1908" s="28"/>
      <c r="E1908" s="29"/>
      <c r="F1908" s="31"/>
      <c r="G1908" s="34"/>
      <c r="H1908" s="32"/>
      <c r="I1908" s="32"/>
      <c r="J1908" s="33"/>
      <c r="K1908" s="27"/>
    </row>
    <row r="1909" spans="2:11" s="7" customFormat="1" ht="13.5">
      <c r="B1909" s="30"/>
      <c r="C1909" s="26"/>
      <c r="D1909" s="28"/>
      <c r="E1909" s="29"/>
      <c r="F1909" s="31"/>
      <c r="G1909" s="34"/>
      <c r="H1909" s="32"/>
      <c r="I1909" s="32"/>
      <c r="J1909" s="33"/>
      <c r="K1909" s="27"/>
    </row>
    <row r="1910" spans="2:11" s="7" customFormat="1" ht="13.5">
      <c r="B1910" s="30"/>
      <c r="C1910" s="26"/>
      <c r="D1910" s="28"/>
      <c r="E1910" s="29"/>
      <c r="F1910" s="31"/>
      <c r="G1910" s="34"/>
      <c r="H1910" s="32"/>
      <c r="I1910" s="32"/>
      <c r="J1910" s="33"/>
      <c r="K1910" s="27"/>
    </row>
    <row r="1911" spans="2:11" s="7" customFormat="1" ht="13.5">
      <c r="B1911" s="30"/>
      <c r="C1911" s="26"/>
      <c r="D1911" s="28"/>
      <c r="E1911" s="29"/>
      <c r="F1911" s="31"/>
      <c r="G1911" s="34"/>
      <c r="H1911" s="32"/>
      <c r="I1911" s="32"/>
      <c r="J1911" s="33"/>
      <c r="K1911" s="27"/>
    </row>
    <row r="1912" spans="2:11" s="7" customFormat="1" ht="13.5">
      <c r="B1912" s="30"/>
      <c r="C1912" s="26"/>
      <c r="D1912" s="28"/>
      <c r="E1912" s="29"/>
      <c r="F1912" s="31"/>
      <c r="G1912" s="34"/>
      <c r="H1912" s="32"/>
      <c r="I1912" s="32"/>
      <c r="J1912" s="33"/>
      <c r="K1912" s="27"/>
    </row>
    <row r="1913" spans="2:11" s="7" customFormat="1" ht="13.5">
      <c r="B1913" s="30"/>
      <c r="C1913" s="26"/>
      <c r="D1913" s="28"/>
      <c r="E1913" s="29"/>
      <c r="F1913" s="31"/>
      <c r="G1913" s="34"/>
      <c r="H1913" s="32"/>
      <c r="I1913" s="32"/>
      <c r="J1913" s="33"/>
      <c r="K1913" s="27"/>
    </row>
    <row r="1914" spans="2:11" s="7" customFormat="1" ht="13.5">
      <c r="B1914" s="30"/>
      <c r="C1914" s="26"/>
      <c r="D1914" s="28"/>
      <c r="E1914" s="29"/>
      <c r="F1914" s="31"/>
      <c r="G1914" s="34"/>
      <c r="H1914" s="32"/>
      <c r="I1914" s="32"/>
      <c r="J1914" s="33"/>
      <c r="K1914" s="27"/>
    </row>
    <row r="1915" spans="2:11" s="7" customFormat="1" ht="13.5">
      <c r="B1915" s="30"/>
      <c r="C1915" s="26"/>
      <c r="D1915" s="28"/>
      <c r="E1915" s="29"/>
      <c r="F1915" s="31"/>
      <c r="G1915" s="34"/>
      <c r="H1915" s="32"/>
      <c r="I1915" s="32"/>
      <c r="J1915" s="33"/>
      <c r="K1915" s="27"/>
    </row>
    <row r="1916" spans="2:11" s="7" customFormat="1" ht="13.5">
      <c r="B1916" s="30"/>
      <c r="C1916" s="26"/>
      <c r="D1916" s="28"/>
      <c r="E1916" s="29"/>
      <c r="F1916" s="31"/>
      <c r="G1916" s="34"/>
      <c r="H1916" s="32"/>
      <c r="I1916" s="32"/>
      <c r="J1916" s="33"/>
      <c r="K1916" s="27"/>
    </row>
    <row r="1917" spans="2:11" s="7" customFormat="1" ht="13.5">
      <c r="B1917" s="30"/>
      <c r="C1917" s="26"/>
      <c r="D1917" s="28"/>
      <c r="E1917" s="29"/>
      <c r="F1917" s="31"/>
      <c r="G1917" s="34"/>
      <c r="H1917" s="32"/>
      <c r="I1917" s="32"/>
      <c r="J1917" s="33"/>
      <c r="K1917" s="27"/>
    </row>
    <row r="1918" spans="2:11" s="7" customFormat="1" ht="13.5">
      <c r="B1918" s="30"/>
      <c r="C1918" s="26"/>
      <c r="D1918" s="28"/>
      <c r="E1918" s="29"/>
      <c r="F1918" s="31"/>
      <c r="G1918" s="34"/>
      <c r="H1918" s="32"/>
      <c r="I1918" s="32"/>
      <c r="J1918" s="33"/>
      <c r="K1918" s="27"/>
    </row>
    <row r="1919" spans="2:11" s="7" customFormat="1" ht="13.5">
      <c r="B1919" s="30"/>
      <c r="C1919" s="26"/>
      <c r="D1919" s="28"/>
      <c r="E1919" s="29"/>
      <c r="F1919" s="31"/>
      <c r="G1919" s="34"/>
      <c r="H1919" s="32"/>
      <c r="I1919" s="32"/>
      <c r="J1919" s="33"/>
      <c r="K1919" s="27"/>
    </row>
    <row r="1920" spans="2:11" s="7" customFormat="1" ht="13.5">
      <c r="B1920" s="30"/>
      <c r="C1920" s="26"/>
      <c r="D1920" s="28"/>
      <c r="E1920" s="29"/>
      <c r="F1920" s="31"/>
      <c r="G1920" s="34"/>
      <c r="H1920" s="32"/>
      <c r="I1920" s="32"/>
      <c r="J1920" s="33"/>
      <c r="K1920" s="27"/>
    </row>
    <row r="1921" spans="2:11" s="7" customFormat="1" ht="13.5">
      <c r="B1921" s="30"/>
      <c r="C1921" s="26"/>
      <c r="D1921" s="28"/>
      <c r="E1921" s="29"/>
      <c r="F1921" s="31"/>
      <c r="G1921" s="34"/>
      <c r="H1921" s="32"/>
      <c r="I1921" s="32"/>
      <c r="J1921" s="33"/>
      <c r="K1921" s="27"/>
    </row>
    <row r="1922" spans="2:11" s="7" customFormat="1" ht="13.5">
      <c r="B1922" s="30"/>
      <c r="C1922" s="26"/>
      <c r="D1922" s="28"/>
      <c r="E1922" s="29"/>
      <c r="F1922" s="31"/>
      <c r="G1922" s="34"/>
      <c r="H1922" s="32"/>
      <c r="I1922" s="32"/>
      <c r="J1922" s="33"/>
      <c r="K1922" s="27"/>
    </row>
    <row r="1923" spans="2:11" s="7" customFormat="1" ht="13.5">
      <c r="B1923" s="30"/>
      <c r="C1923" s="26"/>
      <c r="D1923" s="28"/>
      <c r="E1923" s="29"/>
      <c r="F1923" s="31"/>
      <c r="G1923" s="34"/>
      <c r="H1923" s="32"/>
      <c r="I1923" s="32"/>
      <c r="J1923" s="33"/>
      <c r="K1923" s="27"/>
    </row>
    <row r="1924" spans="2:11" s="7" customFormat="1" ht="13.5">
      <c r="B1924" s="30"/>
      <c r="C1924" s="26"/>
      <c r="D1924" s="28"/>
      <c r="E1924" s="29"/>
      <c r="F1924" s="31"/>
      <c r="G1924" s="34"/>
      <c r="H1924" s="32"/>
      <c r="I1924" s="32"/>
      <c r="J1924" s="33"/>
      <c r="K1924" s="27"/>
    </row>
    <row r="1925" spans="2:11" s="7" customFormat="1" ht="13.5">
      <c r="B1925" s="30"/>
      <c r="C1925" s="26"/>
      <c r="D1925" s="28"/>
      <c r="E1925" s="29"/>
      <c r="F1925" s="31"/>
      <c r="G1925" s="34"/>
      <c r="H1925" s="32"/>
      <c r="I1925" s="32"/>
      <c r="J1925" s="33"/>
      <c r="K1925" s="27"/>
    </row>
    <row r="1926" spans="2:11" s="7" customFormat="1" ht="13.5">
      <c r="B1926" s="30"/>
      <c r="C1926" s="26"/>
      <c r="D1926" s="28"/>
      <c r="E1926" s="29"/>
      <c r="F1926" s="31"/>
      <c r="G1926" s="34"/>
      <c r="H1926" s="32"/>
      <c r="I1926" s="32"/>
      <c r="J1926" s="33"/>
      <c r="K1926" s="27"/>
    </row>
    <row r="1927" spans="2:11" s="7" customFormat="1" ht="13.5">
      <c r="B1927" s="30"/>
      <c r="C1927" s="26"/>
      <c r="D1927" s="28"/>
      <c r="E1927" s="29"/>
      <c r="F1927" s="31"/>
      <c r="G1927" s="34"/>
      <c r="H1927" s="32"/>
      <c r="I1927" s="32"/>
      <c r="J1927" s="33"/>
      <c r="K1927" s="27"/>
    </row>
    <row r="1928" spans="2:11" s="7" customFormat="1" ht="13.5">
      <c r="B1928" s="30"/>
      <c r="C1928" s="26"/>
      <c r="D1928" s="28"/>
      <c r="E1928" s="29"/>
      <c r="F1928" s="31"/>
      <c r="G1928" s="34"/>
      <c r="H1928" s="32"/>
      <c r="I1928" s="32"/>
      <c r="J1928" s="33"/>
      <c r="K1928" s="27"/>
    </row>
    <row r="1929" spans="2:11" s="7" customFormat="1" ht="13.5">
      <c r="B1929" s="30"/>
      <c r="C1929" s="26"/>
      <c r="D1929" s="28"/>
      <c r="E1929" s="29"/>
      <c r="F1929" s="31"/>
      <c r="G1929" s="34"/>
      <c r="H1929" s="32"/>
      <c r="I1929" s="32"/>
      <c r="J1929" s="33"/>
      <c r="K1929" s="27"/>
    </row>
    <row r="1930" spans="2:11" s="7" customFormat="1" ht="13.5">
      <c r="B1930" s="30"/>
      <c r="C1930" s="26"/>
      <c r="D1930" s="28"/>
      <c r="E1930" s="29"/>
      <c r="F1930" s="31"/>
      <c r="G1930" s="34"/>
      <c r="H1930" s="32"/>
      <c r="I1930" s="32"/>
      <c r="J1930" s="33"/>
      <c r="K1930" s="27"/>
    </row>
    <row r="1931" spans="2:11" s="7" customFormat="1" ht="13.5">
      <c r="B1931" s="30"/>
      <c r="C1931" s="26"/>
      <c r="D1931" s="28"/>
      <c r="E1931" s="29"/>
      <c r="F1931" s="31"/>
      <c r="G1931" s="34"/>
      <c r="H1931" s="32"/>
      <c r="I1931" s="32"/>
      <c r="J1931" s="33"/>
      <c r="K1931" s="27"/>
    </row>
    <row r="1932" spans="2:11" s="7" customFormat="1" ht="13.5">
      <c r="B1932" s="30"/>
      <c r="C1932" s="26"/>
      <c r="D1932" s="28"/>
      <c r="E1932" s="29"/>
      <c r="F1932" s="31"/>
      <c r="G1932" s="34"/>
      <c r="H1932" s="32"/>
      <c r="I1932" s="32"/>
      <c r="J1932" s="33"/>
      <c r="K1932" s="27"/>
    </row>
    <row r="1933" spans="2:11" s="7" customFormat="1" ht="13.5">
      <c r="B1933" s="30"/>
      <c r="C1933" s="26"/>
      <c r="D1933" s="28"/>
      <c r="E1933" s="29"/>
      <c r="F1933" s="31"/>
      <c r="G1933" s="34"/>
      <c r="H1933" s="32"/>
      <c r="I1933" s="32"/>
      <c r="J1933" s="33"/>
      <c r="K1933" s="27"/>
    </row>
    <row r="1934" spans="2:11" s="7" customFormat="1" ht="13.5">
      <c r="B1934" s="30"/>
      <c r="C1934" s="26"/>
      <c r="D1934" s="28"/>
      <c r="E1934" s="29"/>
      <c r="F1934" s="31"/>
      <c r="G1934" s="34"/>
      <c r="H1934" s="32"/>
      <c r="I1934" s="32"/>
      <c r="J1934" s="33"/>
      <c r="K1934" s="27"/>
    </row>
    <row r="1935" spans="2:11" s="7" customFormat="1" ht="13.5">
      <c r="B1935" s="30"/>
      <c r="C1935" s="26"/>
      <c r="D1935" s="28"/>
      <c r="E1935" s="29"/>
      <c r="F1935" s="31"/>
      <c r="G1935" s="34"/>
      <c r="H1935" s="32"/>
      <c r="I1935" s="32"/>
      <c r="J1935" s="33"/>
      <c r="K1935" s="27"/>
    </row>
    <row r="1936" spans="2:11" s="7" customFormat="1" ht="13.5">
      <c r="B1936" s="30"/>
      <c r="C1936" s="26"/>
      <c r="D1936" s="28"/>
      <c r="E1936" s="29"/>
      <c r="F1936" s="31"/>
      <c r="G1936" s="34"/>
      <c r="H1936" s="32"/>
      <c r="I1936" s="32"/>
      <c r="J1936" s="33"/>
      <c r="K1936" s="27"/>
    </row>
    <row r="1937" spans="2:11" s="7" customFormat="1" ht="13.5">
      <c r="B1937" s="30"/>
      <c r="C1937" s="26"/>
      <c r="D1937" s="28"/>
      <c r="E1937" s="29"/>
      <c r="F1937" s="31"/>
      <c r="G1937" s="34"/>
      <c r="H1937" s="32"/>
      <c r="I1937" s="32"/>
      <c r="J1937" s="33"/>
      <c r="K1937" s="27"/>
    </row>
    <row r="1938" spans="2:11" s="7" customFormat="1" ht="13.5">
      <c r="B1938" s="30"/>
      <c r="C1938" s="26"/>
      <c r="D1938" s="28"/>
      <c r="E1938" s="29"/>
      <c r="F1938" s="31"/>
      <c r="G1938" s="34"/>
      <c r="H1938" s="32"/>
      <c r="I1938" s="32"/>
      <c r="J1938" s="33"/>
      <c r="K1938" s="27"/>
    </row>
    <row r="1939" spans="2:11" s="7" customFormat="1" ht="13.5">
      <c r="B1939" s="30"/>
      <c r="C1939" s="26"/>
      <c r="D1939" s="28"/>
      <c r="E1939" s="29"/>
      <c r="F1939" s="31"/>
      <c r="G1939" s="34"/>
      <c r="H1939" s="32"/>
      <c r="I1939" s="32"/>
      <c r="J1939" s="33"/>
      <c r="K1939" s="27"/>
    </row>
    <row r="1940" spans="2:11" s="7" customFormat="1" ht="13.5">
      <c r="B1940" s="30"/>
      <c r="C1940" s="26"/>
      <c r="D1940" s="28"/>
      <c r="E1940" s="29"/>
      <c r="F1940" s="31"/>
      <c r="G1940" s="34"/>
      <c r="H1940" s="32"/>
      <c r="I1940" s="32"/>
      <c r="J1940" s="33"/>
      <c r="K1940" s="27"/>
    </row>
    <row r="1941" spans="2:11" s="7" customFormat="1" ht="13.5">
      <c r="B1941" s="30"/>
      <c r="C1941" s="26"/>
      <c r="D1941" s="28"/>
      <c r="E1941" s="29"/>
      <c r="F1941" s="31"/>
      <c r="G1941" s="34"/>
      <c r="H1941" s="32"/>
      <c r="I1941" s="32"/>
      <c r="J1941" s="33"/>
      <c r="K1941" s="27"/>
    </row>
    <row r="1942" spans="2:11" s="7" customFormat="1" ht="13.5">
      <c r="B1942" s="30"/>
      <c r="C1942" s="26"/>
      <c r="D1942" s="28"/>
      <c r="E1942" s="29"/>
      <c r="F1942" s="31"/>
      <c r="G1942" s="34"/>
      <c r="H1942" s="32"/>
      <c r="I1942" s="32"/>
      <c r="J1942" s="33"/>
      <c r="K1942" s="27"/>
    </row>
    <row r="1943" spans="2:11" s="7" customFormat="1" ht="13.5">
      <c r="B1943" s="30"/>
      <c r="C1943" s="26"/>
      <c r="D1943" s="28"/>
      <c r="E1943" s="29"/>
      <c r="F1943" s="31"/>
      <c r="G1943" s="34"/>
      <c r="H1943" s="32"/>
      <c r="I1943" s="32"/>
      <c r="J1943" s="33"/>
      <c r="K1943" s="27"/>
    </row>
    <row r="1944" spans="2:11" s="7" customFormat="1" ht="13.5">
      <c r="B1944" s="30"/>
      <c r="C1944" s="26"/>
      <c r="D1944" s="28"/>
      <c r="E1944" s="29"/>
      <c r="F1944" s="31"/>
      <c r="G1944" s="34"/>
      <c r="H1944" s="32"/>
      <c r="I1944" s="32"/>
      <c r="J1944" s="33"/>
      <c r="K1944" s="27"/>
    </row>
    <row r="1945" spans="2:11" s="7" customFormat="1" ht="13.5">
      <c r="B1945" s="30"/>
      <c r="C1945" s="26"/>
      <c r="D1945" s="28"/>
      <c r="E1945" s="29"/>
      <c r="F1945" s="31"/>
      <c r="G1945" s="34"/>
      <c r="H1945" s="32"/>
      <c r="I1945" s="32"/>
      <c r="J1945" s="33"/>
      <c r="K1945" s="27"/>
    </row>
    <row r="1946" spans="2:11" s="7" customFormat="1" ht="13.5">
      <c r="B1946" s="30"/>
      <c r="C1946" s="26"/>
      <c r="D1946" s="28"/>
      <c r="E1946" s="29"/>
      <c r="F1946" s="31"/>
      <c r="G1946" s="34"/>
      <c r="H1946" s="32"/>
      <c r="I1946" s="32"/>
      <c r="J1946" s="33"/>
      <c r="K1946" s="27"/>
    </row>
    <row r="1947" spans="2:11" s="7" customFormat="1" ht="13.5">
      <c r="B1947" s="30"/>
      <c r="C1947" s="26"/>
      <c r="D1947" s="28"/>
      <c r="E1947" s="29"/>
      <c r="F1947" s="31"/>
      <c r="G1947" s="34"/>
      <c r="H1947" s="32"/>
      <c r="I1947" s="32"/>
      <c r="J1947" s="33"/>
      <c r="K1947" s="27"/>
    </row>
    <row r="1948" spans="2:11" s="7" customFormat="1" ht="13.5">
      <c r="B1948" s="30"/>
      <c r="C1948" s="26"/>
      <c r="D1948" s="28"/>
      <c r="E1948" s="29"/>
      <c r="F1948" s="31"/>
      <c r="G1948" s="34"/>
      <c r="H1948" s="32"/>
      <c r="I1948" s="32"/>
      <c r="J1948" s="33"/>
      <c r="K1948" s="27"/>
    </row>
    <row r="1949" spans="2:11" s="7" customFormat="1" ht="13.5">
      <c r="B1949" s="30"/>
      <c r="C1949" s="26"/>
      <c r="D1949" s="28"/>
      <c r="E1949" s="29"/>
      <c r="F1949" s="31"/>
      <c r="G1949" s="34"/>
      <c r="H1949" s="32"/>
      <c r="I1949" s="32"/>
      <c r="J1949" s="33"/>
      <c r="K1949" s="27"/>
    </row>
    <row r="1950" spans="2:11" s="7" customFormat="1" ht="13.5">
      <c r="B1950" s="30"/>
      <c r="C1950" s="26"/>
      <c r="D1950" s="28"/>
      <c r="E1950" s="29"/>
      <c r="F1950" s="31"/>
      <c r="G1950" s="34"/>
      <c r="H1950" s="32"/>
      <c r="I1950" s="32"/>
      <c r="J1950" s="33"/>
      <c r="K1950" s="27"/>
    </row>
    <row r="1951" spans="2:11" s="7" customFormat="1" ht="13.5">
      <c r="B1951" s="30"/>
      <c r="C1951" s="26"/>
      <c r="D1951" s="28"/>
      <c r="E1951" s="29"/>
      <c r="F1951" s="31"/>
      <c r="G1951" s="34"/>
      <c r="H1951" s="32"/>
      <c r="I1951" s="32"/>
      <c r="J1951" s="33"/>
      <c r="K1951" s="27"/>
    </row>
    <row r="1952" spans="2:11" s="7" customFormat="1" ht="13.5">
      <c r="B1952" s="30"/>
      <c r="C1952" s="26"/>
      <c r="D1952" s="28"/>
      <c r="E1952" s="29"/>
      <c r="F1952" s="31"/>
      <c r="G1952" s="34"/>
      <c r="H1952" s="32"/>
      <c r="I1952" s="32"/>
      <c r="J1952" s="33"/>
      <c r="K1952" s="27"/>
    </row>
    <row r="1953" spans="2:11" s="7" customFormat="1" ht="13.5">
      <c r="B1953" s="30"/>
      <c r="C1953" s="26"/>
      <c r="D1953" s="28"/>
      <c r="E1953" s="29"/>
      <c r="F1953" s="31"/>
      <c r="G1953" s="34"/>
      <c r="H1953" s="32"/>
      <c r="I1953" s="32"/>
      <c r="J1953" s="33"/>
      <c r="K1953" s="27"/>
    </row>
    <row r="1954" spans="2:11" s="7" customFormat="1" ht="13.5">
      <c r="B1954" s="30"/>
      <c r="C1954" s="26"/>
      <c r="D1954" s="28"/>
      <c r="E1954" s="29"/>
      <c r="F1954" s="31"/>
      <c r="G1954" s="34"/>
      <c r="H1954" s="32"/>
      <c r="I1954" s="32"/>
      <c r="J1954" s="33"/>
      <c r="K1954" s="27"/>
    </row>
    <row r="1955" spans="2:11" s="7" customFormat="1" ht="13.5">
      <c r="B1955" s="30"/>
      <c r="C1955" s="26"/>
      <c r="D1955" s="28"/>
      <c r="E1955" s="29"/>
      <c r="F1955" s="31"/>
      <c r="G1955" s="34"/>
      <c r="H1955" s="32"/>
      <c r="I1955" s="32"/>
      <c r="J1955" s="33"/>
      <c r="K1955" s="27"/>
    </row>
    <row r="1956" spans="2:11" s="7" customFormat="1" ht="13.5">
      <c r="B1956" s="30"/>
      <c r="C1956" s="26"/>
      <c r="D1956" s="28"/>
      <c r="E1956" s="29"/>
      <c r="F1956" s="31"/>
      <c r="G1956" s="34"/>
      <c r="H1956" s="32"/>
      <c r="I1956" s="32"/>
      <c r="J1956" s="33"/>
      <c r="K1956" s="27"/>
    </row>
    <row r="1957" spans="2:11" s="7" customFormat="1" ht="13.5">
      <c r="B1957" s="30"/>
      <c r="C1957" s="26"/>
      <c r="D1957" s="28"/>
      <c r="E1957" s="29"/>
      <c r="F1957" s="31"/>
      <c r="G1957" s="34"/>
      <c r="H1957" s="32"/>
      <c r="I1957" s="32"/>
      <c r="J1957" s="33"/>
      <c r="K1957" s="27"/>
    </row>
    <row r="1958" spans="2:11" s="7" customFormat="1" ht="13.5">
      <c r="B1958" s="30"/>
      <c r="C1958" s="26"/>
      <c r="D1958" s="28"/>
      <c r="E1958" s="29"/>
      <c r="F1958" s="31"/>
      <c r="G1958" s="34"/>
      <c r="H1958" s="32"/>
      <c r="I1958" s="32"/>
      <c r="J1958" s="33"/>
      <c r="K1958" s="27"/>
    </row>
    <row r="1959" spans="2:11" s="7" customFormat="1" ht="13.5">
      <c r="B1959" s="30"/>
      <c r="C1959" s="26"/>
      <c r="D1959" s="28"/>
      <c r="E1959" s="29"/>
      <c r="F1959" s="31"/>
      <c r="G1959" s="34"/>
      <c r="H1959" s="32"/>
      <c r="I1959" s="32"/>
      <c r="J1959" s="33"/>
      <c r="K1959" s="27"/>
    </row>
    <row r="1960" spans="2:11" s="7" customFormat="1" ht="13.5">
      <c r="B1960" s="30"/>
      <c r="C1960" s="26"/>
      <c r="D1960" s="28"/>
      <c r="E1960" s="29"/>
      <c r="F1960" s="31"/>
      <c r="G1960" s="34"/>
      <c r="H1960" s="32"/>
      <c r="I1960" s="32"/>
      <c r="J1960" s="33"/>
      <c r="K1960" s="27"/>
    </row>
    <row r="1961" spans="2:11" s="7" customFormat="1" ht="13.5">
      <c r="B1961" s="30"/>
      <c r="C1961" s="26"/>
      <c r="D1961" s="28"/>
      <c r="E1961" s="29"/>
      <c r="F1961" s="31"/>
      <c r="G1961" s="34"/>
      <c r="H1961" s="32"/>
      <c r="I1961" s="32"/>
      <c r="J1961" s="33"/>
      <c r="K1961" s="27"/>
    </row>
    <row r="1962" spans="2:11" s="7" customFormat="1" ht="13.5">
      <c r="B1962" s="30"/>
      <c r="C1962" s="26"/>
      <c r="D1962" s="28"/>
      <c r="E1962" s="29"/>
      <c r="F1962" s="31"/>
      <c r="G1962" s="34"/>
      <c r="H1962" s="32"/>
      <c r="I1962" s="32"/>
      <c r="J1962" s="33"/>
      <c r="K1962" s="27"/>
    </row>
    <row r="1963" spans="2:11" s="7" customFormat="1" ht="13.5">
      <c r="B1963" s="30"/>
      <c r="C1963" s="26"/>
      <c r="D1963" s="28"/>
      <c r="E1963" s="29"/>
      <c r="F1963" s="31"/>
      <c r="G1963" s="34"/>
      <c r="H1963" s="32"/>
      <c r="I1963" s="32"/>
      <c r="J1963" s="33"/>
      <c r="K1963" s="27"/>
    </row>
    <row r="1964" spans="2:11" s="7" customFormat="1" ht="13.5">
      <c r="B1964" s="30"/>
      <c r="C1964" s="26"/>
      <c r="D1964" s="28"/>
      <c r="E1964" s="29"/>
      <c r="F1964" s="31"/>
      <c r="G1964" s="34"/>
      <c r="H1964" s="32"/>
      <c r="I1964" s="32"/>
      <c r="J1964" s="33"/>
      <c r="K1964" s="27"/>
    </row>
    <row r="1965" spans="2:11" s="7" customFormat="1" ht="13.5">
      <c r="B1965" s="30"/>
      <c r="C1965" s="26"/>
      <c r="D1965" s="28"/>
      <c r="E1965" s="29"/>
      <c r="F1965" s="31"/>
      <c r="G1965" s="34"/>
      <c r="H1965" s="32"/>
      <c r="I1965" s="32"/>
      <c r="J1965" s="33"/>
      <c r="K1965" s="27"/>
    </row>
    <row r="1966" spans="2:11" s="7" customFormat="1" ht="13.5">
      <c r="B1966" s="30"/>
      <c r="C1966" s="26"/>
      <c r="D1966" s="28"/>
      <c r="E1966" s="29"/>
      <c r="F1966" s="31"/>
      <c r="G1966" s="34"/>
      <c r="H1966" s="32"/>
      <c r="I1966" s="32"/>
      <c r="J1966" s="33"/>
      <c r="K1966" s="27"/>
    </row>
    <row r="1967" spans="2:11" s="7" customFormat="1" ht="13.5">
      <c r="B1967" s="30"/>
      <c r="C1967" s="26"/>
      <c r="D1967" s="28"/>
      <c r="E1967" s="29"/>
      <c r="F1967" s="31"/>
      <c r="G1967" s="34"/>
      <c r="H1967" s="32"/>
      <c r="I1967" s="32"/>
      <c r="J1967" s="33"/>
      <c r="K1967" s="27"/>
    </row>
    <row r="1968" spans="2:11" s="7" customFormat="1" ht="13.5">
      <c r="B1968" s="30"/>
      <c r="C1968" s="26"/>
      <c r="D1968" s="28"/>
      <c r="E1968" s="29"/>
      <c r="F1968" s="31"/>
      <c r="G1968" s="34"/>
      <c r="H1968" s="32"/>
      <c r="I1968" s="32"/>
      <c r="J1968" s="33"/>
      <c r="K1968" s="27"/>
    </row>
    <row r="1969" spans="2:11" s="7" customFormat="1" ht="13.5">
      <c r="B1969" s="30"/>
      <c r="C1969" s="26"/>
      <c r="D1969" s="28"/>
      <c r="E1969" s="29"/>
      <c r="F1969" s="31"/>
      <c r="G1969" s="34"/>
      <c r="H1969" s="32"/>
      <c r="I1969" s="32"/>
      <c r="J1969" s="33"/>
      <c r="K1969" s="27"/>
    </row>
    <row r="1970" spans="2:11" s="7" customFormat="1" ht="13.5">
      <c r="B1970" s="30"/>
      <c r="C1970" s="26"/>
      <c r="D1970" s="28"/>
      <c r="E1970" s="29"/>
      <c r="F1970" s="31"/>
      <c r="G1970" s="34"/>
      <c r="H1970" s="32"/>
      <c r="I1970" s="32"/>
      <c r="J1970" s="33"/>
      <c r="K1970" s="27"/>
    </row>
    <row r="1971" spans="2:11" s="7" customFormat="1" ht="13.5">
      <c r="B1971" s="30"/>
      <c r="C1971" s="26"/>
      <c r="D1971" s="28"/>
      <c r="E1971" s="29"/>
      <c r="F1971" s="31"/>
      <c r="G1971" s="34"/>
      <c r="H1971" s="32"/>
      <c r="I1971" s="32"/>
      <c r="J1971" s="33"/>
      <c r="K1971" s="27"/>
    </row>
    <row r="1972" spans="2:11" s="7" customFormat="1" ht="13.5">
      <c r="B1972" s="30"/>
      <c r="C1972" s="26"/>
      <c r="D1972" s="28"/>
      <c r="E1972" s="29"/>
      <c r="F1972" s="31"/>
      <c r="G1972" s="34"/>
      <c r="H1972" s="32"/>
      <c r="I1972" s="32"/>
      <c r="J1972" s="33"/>
      <c r="K1972" s="27"/>
    </row>
    <row r="1973" spans="2:11" s="7" customFormat="1" ht="13.5">
      <c r="B1973" s="30"/>
      <c r="C1973" s="26"/>
      <c r="D1973" s="28"/>
      <c r="E1973" s="29"/>
      <c r="F1973" s="31"/>
      <c r="G1973" s="34"/>
      <c r="H1973" s="32"/>
      <c r="I1973" s="32"/>
      <c r="J1973" s="33"/>
      <c r="K1973" s="27"/>
    </row>
    <row r="1974" spans="2:11" s="7" customFormat="1" ht="13.5">
      <c r="B1974" s="30"/>
      <c r="C1974" s="26"/>
      <c r="D1974" s="28"/>
      <c r="E1974" s="29"/>
      <c r="F1974" s="31"/>
      <c r="G1974" s="34"/>
      <c r="H1974" s="32"/>
      <c r="I1974" s="32"/>
      <c r="J1974" s="33"/>
      <c r="K1974" s="27"/>
    </row>
    <row r="1975" spans="2:11" s="7" customFormat="1" ht="13.5">
      <c r="B1975" s="30"/>
      <c r="C1975" s="26"/>
      <c r="D1975" s="28"/>
      <c r="E1975" s="29"/>
      <c r="F1975" s="31"/>
      <c r="G1975" s="34"/>
      <c r="H1975" s="32"/>
      <c r="I1975" s="32"/>
      <c r="J1975" s="33"/>
      <c r="K1975" s="27"/>
    </row>
    <row r="1976" spans="2:11" s="7" customFormat="1" ht="13.5">
      <c r="B1976" s="30"/>
      <c r="C1976" s="26"/>
      <c r="D1976" s="28"/>
      <c r="E1976" s="29"/>
      <c r="F1976" s="31"/>
      <c r="G1976" s="34"/>
      <c r="H1976" s="32"/>
      <c r="I1976" s="32"/>
      <c r="J1976" s="33"/>
      <c r="K1976" s="27"/>
    </row>
    <row r="1977" spans="2:11" s="7" customFormat="1" ht="13.5">
      <c r="B1977" s="30"/>
      <c r="C1977" s="26"/>
      <c r="D1977" s="28"/>
      <c r="E1977" s="29"/>
      <c r="F1977" s="31"/>
      <c r="G1977" s="34"/>
      <c r="H1977" s="32"/>
      <c r="I1977" s="32"/>
      <c r="J1977" s="33"/>
      <c r="K1977" s="27"/>
    </row>
    <row r="1978" spans="2:11" s="7" customFormat="1" ht="13.5">
      <c r="B1978" s="30"/>
      <c r="C1978" s="26"/>
      <c r="D1978" s="28"/>
      <c r="E1978" s="29"/>
      <c r="F1978" s="31"/>
      <c r="G1978" s="34"/>
      <c r="H1978" s="32"/>
      <c r="I1978" s="32"/>
      <c r="J1978" s="33"/>
      <c r="K1978" s="27"/>
    </row>
    <row r="1979" spans="2:11" s="7" customFormat="1" ht="13.5">
      <c r="B1979" s="30"/>
      <c r="C1979" s="26"/>
      <c r="D1979" s="28"/>
      <c r="E1979" s="29"/>
      <c r="F1979" s="31"/>
      <c r="G1979" s="34"/>
      <c r="H1979" s="32"/>
      <c r="I1979" s="32"/>
      <c r="J1979" s="33"/>
      <c r="K1979" s="27"/>
    </row>
    <row r="1980" spans="2:11" s="7" customFormat="1" ht="13.5">
      <c r="B1980" s="30"/>
      <c r="C1980" s="26"/>
      <c r="D1980" s="28"/>
      <c r="E1980" s="29"/>
      <c r="F1980" s="31"/>
      <c r="G1980" s="34"/>
      <c r="H1980" s="32"/>
      <c r="I1980" s="32"/>
      <c r="J1980" s="33"/>
      <c r="K1980" s="27"/>
    </row>
    <row r="1981" spans="2:11" s="7" customFormat="1" ht="13.5">
      <c r="B1981" s="30"/>
      <c r="C1981" s="26"/>
      <c r="D1981" s="28"/>
      <c r="E1981" s="29"/>
      <c r="F1981" s="31"/>
      <c r="G1981" s="34"/>
      <c r="H1981" s="32"/>
      <c r="I1981" s="32"/>
      <c r="J1981" s="33"/>
      <c r="K1981" s="27"/>
    </row>
    <row r="1982" spans="2:11" s="7" customFormat="1" ht="13.5">
      <c r="B1982" s="30"/>
      <c r="C1982" s="26"/>
      <c r="D1982" s="28"/>
      <c r="E1982" s="29"/>
      <c r="F1982" s="31"/>
      <c r="G1982" s="34"/>
      <c r="H1982" s="32"/>
      <c r="I1982" s="32"/>
      <c r="J1982" s="33"/>
      <c r="K1982" s="27"/>
    </row>
    <row r="1983" spans="2:11" s="7" customFormat="1" ht="13.5">
      <c r="B1983" s="30"/>
      <c r="C1983" s="26"/>
      <c r="D1983" s="28"/>
      <c r="E1983" s="29"/>
      <c r="F1983" s="31"/>
      <c r="G1983" s="34"/>
      <c r="H1983" s="32"/>
      <c r="I1983" s="32"/>
      <c r="J1983" s="33"/>
      <c r="K1983" s="27"/>
    </row>
    <row r="1984" spans="2:11" s="7" customFormat="1" ht="13.5">
      <c r="B1984" s="30"/>
      <c r="C1984" s="26"/>
      <c r="D1984" s="28"/>
      <c r="E1984" s="29"/>
      <c r="F1984" s="31"/>
      <c r="G1984" s="34"/>
      <c r="H1984" s="32"/>
      <c r="I1984" s="32"/>
      <c r="J1984" s="33"/>
      <c r="K1984" s="27"/>
    </row>
    <row r="1985" spans="2:11" s="7" customFormat="1" ht="13.5">
      <c r="B1985" s="30"/>
      <c r="C1985" s="26"/>
      <c r="D1985" s="28"/>
      <c r="E1985" s="29"/>
      <c r="F1985" s="31"/>
      <c r="G1985" s="34"/>
      <c r="H1985" s="32"/>
      <c r="I1985" s="32"/>
      <c r="J1985" s="33"/>
      <c r="K1985" s="27"/>
    </row>
    <row r="1986" spans="2:11" s="7" customFormat="1" ht="13.5">
      <c r="B1986" s="30"/>
      <c r="C1986" s="26"/>
      <c r="D1986" s="28"/>
      <c r="E1986" s="29"/>
      <c r="F1986" s="31"/>
      <c r="G1986" s="34"/>
      <c r="H1986" s="32"/>
      <c r="I1986" s="32"/>
      <c r="J1986" s="33"/>
      <c r="K1986" s="27"/>
    </row>
    <row r="1987" spans="2:11" s="7" customFormat="1" ht="13.5">
      <c r="B1987" s="30"/>
      <c r="C1987" s="26"/>
      <c r="D1987" s="28"/>
      <c r="E1987" s="29"/>
      <c r="F1987" s="31"/>
      <c r="G1987" s="34"/>
      <c r="H1987" s="32"/>
      <c r="I1987" s="32"/>
      <c r="J1987" s="33"/>
      <c r="K1987" s="27"/>
    </row>
    <row r="1988" spans="2:11" s="7" customFormat="1" ht="13.5">
      <c r="B1988" s="30"/>
      <c r="C1988" s="26"/>
      <c r="D1988" s="28"/>
      <c r="E1988" s="29"/>
      <c r="F1988" s="31"/>
      <c r="G1988" s="34"/>
      <c r="H1988" s="32"/>
      <c r="I1988" s="32"/>
      <c r="J1988" s="33"/>
      <c r="K1988" s="27"/>
    </row>
    <row r="1989" spans="2:11" s="7" customFormat="1" ht="13.5">
      <c r="B1989" s="30"/>
      <c r="C1989" s="26"/>
      <c r="D1989" s="28"/>
      <c r="E1989" s="29"/>
      <c r="F1989" s="31"/>
      <c r="G1989" s="34"/>
      <c r="H1989" s="32"/>
      <c r="I1989" s="32"/>
      <c r="J1989" s="33"/>
      <c r="K1989" s="27"/>
    </row>
    <row r="1990" spans="2:11" s="7" customFormat="1" ht="13.5">
      <c r="B1990" s="30"/>
      <c r="C1990" s="26"/>
      <c r="D1990" s="28"/>
      <c r="E1990" s="29"/>
      <c r="F1990" s="31"/>
      <c r="G1990" s="34"/>
      <c r="H1990" s="32"/>
      <c r="I1990" s="32"/>
      <c r="J1990" s="33"/>
      <c r="K1990" s="27"/>
    </row>
    <row r="1991" spans="2:11" s="7" customFormat="1" ht="13.5">
      <c r="B1991" s="30"/>
      <c r="C1991" s="26"/>
      <c r="D1991" s="28"/>
      <c r="E1991" s="29"/>
      <c r="F1991" s="31"/>
      <c r="G1991" s="34"/>
      <c r="H1991" s="32"/>
      <c r="I1991" s="32"/>
      <c r="J1991" s="33"/>
      <c r="K1991" s="27"/>
    </row>
    <row r="1992" spans="2:11" s="7" customFormat="1" ht="13.5">
      <c r="B1992" s="30"/>
      <c r="C1992" s="26"/>
      <c r="D1992" s="28"/>
      <c r="E1992" s="29"/>
      <c r="F1992" s="31"/>
      <c r="G1992" s="34"/>
      <c r="H1992" s="32"/>
      <c r="I1992" s="32"/>
      <c r="J1992" s="33"/>
      <c r="K1992" s="27"/>
    </row>
    <row r="1993" spans="2:11" s="7" customFormat="1" ht="13.5">
      <c r="B1993" s="30"/>
      <c r="C1993" s="26"/>
      <c r="D1993" s="28"/>
      <c r="E1993" s="29"/>
      <c r="F1993" s="31"/>
      <c r="G1993" s="34"/>
      <c r="H1993" s="32"/>
      <c r="I1993" s="32"/>
      <c r="J1993" s="33"/>
      <c r="K1993" s="27"/>
    </row>
    <row r="1994" spans="2:11" s="7" customFormat="1" ht="13.5">
      <c r="B1994" s="30"/>
      <c r="C1994" s="26"/>
      <c r="D1994" s="28"/>
      <c r="E1994" s="29"/>
      <c r="F1994" s="31"/>
      <c r="G1994" s="34"/>
      <c r="H1994" s="32"/>
      <c r="I1994" s="32"/>
      <c r="J1994" s="33"/>
      <c r="K1994" s="27"/>
    </row>
    <row r="1995" spans="2:11" s="7" customFormat="1" ht="13.5">
      <c r="B1995" s="30"/>
      <c r="C1995" s="26"/>
      <c r="D1995" s="28"/>
      <c r="E1995" s="29"/>
      <c r="F1995" s="31"/>
      <c r="G1995" s="34"/>
      <c r="H1995" s="32"/>
      <c r="I1995" s="32"/>
      <c r="J1995" s="33"/>
      <c r="K1995" s="27"/>
    </row>
    <row r="1996" spans="2:11" s="7" customFormat="1" ht="13.5">
      <c r="B1996" s="30"/>
      <c r="C1996" s="26"/>
      <c r="D1996" s="28"/>
      <c r="E1996" s="29"/>
      <c r="F1996" s="31"/>
      <c r="G1996" s="34"/>
      <c r="H1996" s="32"/>
      <c r="I1996" s="32"/>
      <c r="J1996" s="33"/>
      <c r="K1996" s="27"/>
    </row>
    <row r="1997" spans="2:11" s="7" customFormat="1" ht="13.5">
      <c r="B1997" s="30"/>
      <c r="C1997" s="26"/>
      <c r="D1997" s="28"/>
      <c r="E1997" s="29"/>
      <c r="F1997" s="31"/>
      <c r="G1997" s="34"/>
      <c r="H1997" s="32"/>
      <c r="I1997" s="32"/>
      <c r="J1997" s="33"/>
      <c r="K1997" s="27"/>
    </row>
    <row r="1998" spans="2:11" s="7" customFormat="1" ht="13.5">
      <c r="B1998" s="30"/>
      <c r="C1998" s="26"/>
      <c r="D1998" s="28"/>
      <c r="E1998" s="29"/>
      <c r="F1998" s="31"/>
      <c r="G1998" s="34"/>
      <c r="H1998" s="32"/>
      <c r="I1998" s="32"/>
      <c r="J1998" s="33"/>
      <c r="K1998" s="27"/>
    </row>
    <row r="1999" spans="2:11" s="7" customFormat="1" ht="13.5">
      <c r="B1999" s="30"/>
      <c r="C1999" s="26"/>
      <c r="D1999" s="28"/>
      <c r="E1999" s="29"/>
      <c r="F1999" s="31"/>
      <c r="G1999" s="34"/>
      <c r="H1999" s="32"/>
      <c r="I1999" s="32"/>
      <c r="J1999" s="33"/>
      <c r="K1999" s="27"/>
    </row>
    <row r="2000" spans="2:11" s="7" customFormat="1" ht="13.5">
      <c r="B2000" s="30"/>
      <c r="C2000" s="26"/>
      <c r="D2000" s="28"/>
      <c r="E2000" s="29"/>
      <c r="F2000" s="31"/>
      <c r="G2000" s="34"/>
      <c r="H2000" s="32"/>
      <c r="I2000" s="32"/>
      <c r="J2000" s="33"/>
      <c r="K2000" s="27"/>
    </row>
    <row r="2001" spans="2:11" s="7" customFormat="1" ht="13.5">
      <c r="B2001" s="30"/>
      <c r="C2001" s="26"/>
      <c r="D2001" s="28"/>
      <c r="E2001" s="29"/>
      <c r="F2001" s="31"/>
      <c r="G2001" s="34"/>
      <c r="H2001" s="32"/>
      <c r="I2001" s="32"/>
      <c r="J2001" s="33"/>
      <c r="K2001" s="27"/>
    </row>
    <row r="2002" spans="2:11" s="7" customFormat="1" ht="13.5">
      <c r="B2002" s="30"/>
      <c r="C2002" s="26"/>
      <c r="D2002" s="28"/>
      <c r="E2002" s="29"/>
      <c r="F2002" s="31"/>
      <c r="G2002" s="34"/>
      <c r="H2002" s="32"/>
      <c r="I2002" s="32"/>
      <c r="J2002" s="33"/>
      <c r="K2002" s="27"/>
    </row>
    <row r="2003" spans="2:11" s="7" customFormat="1" ht="13.5">
      <c r="B2003" s="30"/>
      <c r="C2003" s="26"/>
      <c r="D2003" s="28"/>
      <c r="E2003" s="29"/>
      <c r="F2003" s="31"/>
      <c r="G2003" s="34"/>
      <c r="H2003" s="32"/>
      <c r="I2003" s="32"/>
      <c r="J2003" s="33"/>
      <c r="K2003" s="27"/>
    </row>
    <row r="2004" spans="2:11" s="7" customFormat="1" ht="13.5">
      <c r="B2004" s="30"/>
      <c r="C2004" s="26"/>
      <c r="D2004" s="28"/>
      <c r="E2004" s="29"/>
      <c r="F2004" s="31"/>
      <c r="G2004" s="34"/>
      <c r="H2004" s="32"/>
      <c r="I2004" s="32"/>
      <c r="J2004" s="33"/>
      <c r="K2004" s="27"/>
    </row>
    <row r="2005" spans="2:11" s="7" customFormat="1" ht="13.5">
      <c r="B2005" s="30"/>
      <c r="C2005" s="26"/>
      <c r="D2005" s="28"/>
      <c r="E2005" s="29"/>
      <c r="F2005" s="31"/>
      <c r="G2005" s="34"/>
      <c r="H2005" s="32"/>
      <c r="I2005" s="32"/>
      <c r="J2005" s="33"/>
      <c r="K2005" s="27"/>
    </row>
    <row r="2006" spans="2:11" s="7" customFormat="1" ht="13.5">
      <c r="B2006" s="30"/>
      <c r="C2006" s="26"/>
      <c r="D2006" s="28"/>
      <c r="E2006" s="29"/>
      <c r="F2006" s="31"/>
      <c r="G2006" s="34"/>
      <c r="H2006" s="32"/>
      <c r="I2006" s="32"/>
      <c r="J2006" s="33"/>
      <c r="K2006" s="27"/>
    </row>
    <row r="2007" spans="2:11" s="7" customFormat="1" ht="13.5">
      <c r="B2007" s="30"/>
      <c r="C2007" s="26"/>
      <c r="D2007" s="28"/>
      <c r="E2007" s="29"/>
      <c r="F2007" s="31"/>
      <c r="G2007" s="34"/>
      <c r="H2007" s="32"/>
      <c r="I2007" s="32"/>
      <c r="J2007" s="33"/>
      <c r="K2007" s="27"/>
    </row>
    <row r="2008" spans="2:11" s="7" customFormat="1" ht="13.5">
      <c r="B2008" s="30"/>
      <c r="C2008" s="26"/>
      <c r="D2008" s="28"/>
      <c r="E2008" s="29"/>
      <c r="F2008" s="31"/>
      <c r="G2008" s="34"/>
      <c r="H2008" s="32"/>
      <c r="I2008" s="32"/>
      <c r="J2008" s="33"/>
      <c r="K2008" s="27"/>
    </row>
    <row r="2009" spans="2:11" s="7" customFormat="1" ht="13.5">
      <c r="B2009" s="30"/>
      <c r="C2009" s="26"/>
      <c r="D2009" s="28"/>
      <c r="E2009" s="29"/>
      <c r="F2009" s="31"/>
      <c r="G2009" s="34"/>
      <c r="H2009" s="32"/>
      <c r="I2009" s="32"/>
      <c r="J2009" s="33"/>
      <c r="K2009" s="27"/>
    </row>
    <row r="2010" spans="2:11" s="7" customFormat="1" ht="13.5">
      <c r="B2010" s="30"/>
      <c r="C2010" s="26"/>
      <c r="D2010" s="28"/>
      <c r="E2010" s="29"/>
      <c r="F2010" s="31"/>
      <c r="G2010" s="34"/>
      <c r="H2010" s="32"/>
      <c r="I2010" s="32"/>
      <c r="J2010" s="33"/>
      <c r="K2010" s="27"/>
    </row>
    <row r="2011" spans="2:11" s="7" customFormat="1" ht="13.5">
      <c r="B2011" s="30"/>
      <c r="C2011" s="26"/>
      <c r="D2011" s="28"/>
      <c r="E2011" s="29"/>
      <c r="F2011" s="31"/>
      <c r="G2011" s="34"/>
      <c r="H2011" s="32"/>
      <c r="I2011" s="32"/>
      <c r="J2011" s="33"/>
      <c r="K2011" s="27"/>
    </row>
    <row r="2012" spans="2:11" s="7" customFormat="1" ht="13.5">
      <c r="B2012" s="30"/>
      <c r="C2012" s="26"/>
      <c r="D2012" s="28"/>
      <c r="E2012" s="29"/>
      <c r="F2012" s="31"/>
      <c r="G2012" s="34"/>
      <c r="H2012" s="32"/>
      <c r="I2012" s="32"/>
      <c r="J2012" s="33"/>
      <c r="K2012" s="27"/>
    </row>
    <row r="2013" spans="2:11" s="7" customFormat="1" ht="13.5">
      <c r="B2013" s="30"/>
      <c r="C2013" s="26"/>
      <c r="D2013" s="28"/>
      <c r="E2013" s="29"/>
      <c r="F2013" s="31"/>
      <c r="G2013" s="34"/>
      <c r="H2013" s="32"/>
      <c r="I2013" s="32"/>
      <c r="J2013" s="33"/>
      <c r="K2013" s="27"/>
    </row>
    <row r="2014" spans="2:11" s="7" customFormat="1" ht="13.5">
      <c r="B2014" s="30"/>
      <c r="C2014" s="26"/>
      <c r="D2014" s="28"/>
      <c r="E2014" s="29"/>
      <c r="F2014" s="31"/>
      <c r="G2014" s="34"/>
      <c r="H2014" s="32"/>
      <c r="I2014" s="32"/>
      <c r="J2014" s="33"/>
      <c r="K2014" s="27"/>
    </row>
    <row r="2015" spans="2:11" s="7" customFormat="1" ht="13.5">
      <c r="B2015" s="30"/>
      <c r="C2015" s="26"/>
      <c r="D2015" s="28"/>
      <c r="E2015" s="29"/>
      <c r="F2015" s="31"/>
      <c r="G2015" s="34"/>
      <c r="H2015" s="32"/>
      <c r="I2015" s="32"/>
      <c r="J2015" s="33"/>
      <c r="K2015" s="27"/>
    </row>
    <row r="2016" spans="2:11" s="7" customFormat="1" ht="13.5">
      <c r="B2016" s="30"/>
      <c r="C2016" s="26"/>
      <c r="D2016" s="28"/>
      <c r="E2016" s="29"/>
      <c r="F2016" s="31"/>
      <c r="G2016" s="34"/>
      <c r="H2016" s="32"/>
      <c r="I2016" s="32"/>
      <c r="J2016" s="33"/>
      <c r="K2016" s="27"/>
    </row>
    <row r="2017" spans="2:11" s="7" customFormat="1" ht="13.5">
      <c r="B2017" s="30"/>
      <c r="C2017" s="26"/>
      <c r="D2017" s="28"/>
      <c r="E2017" s="29"/>
      <c r="F2017" s="31"/>
      <c r="G2017" s="34"/>
      <c r="H2017" s="32"/>
      <c r="I2017" s="32"/>
      <c r="J2017" s="33"/>
      <c r="K2017" s="27"/>
    </row>
    <row r="2018" spans="2:11" s="7" customFormat="1" ht="13.5">
      <c r="B2018" s="30"/>
      <c r="C2018" s="26"/>
      <c r="D2018" s="28"/>
      <c r="E2018" s="29"/>
      <c r="F2018" s="31"/>
      <c r="G2018" s="34"/>
      <c r="H2018" s="32"/>
      <c r="I2018" s="32"/>
      <c r="J2018" s="33"/>
      <c r="K2018" s="27"/>
    </row>
    <row r="2019" spans="2:11" s="7" customFormat="1" ht="13.5">
      <c r="B2019" s="30"/>
      <c r="C2019" s="26"/>
      <c r="D2019" s="28"/>
      <c r="E2019" s="29"/>
      <c r="F2019" s="31"/>
      <c r="G2019" s="34"/>
      <c r="H2019" s="32"/>
      <c r="I2019" s="32"/>
      <c r="J2019" s="33"/>
      <c r="K2019" s="27"/>
    </row>
    <row r="2020" spans="2:11" s="7" customFormat="1" ht="13.5">
      <c r="B2020" s="30"/>
      <c r="C2020" s="26"/>
      <c r="D2020" s="28"/>
      <c r="E2020" s="29"/>
      <c r="F2020" s="31"/>
      <c r="G2020" s="34"/>
      <c r="H2020" s="32"/>
      <c r="I2020" s="32"/>
      <c r="J2020" s="33"/>
      <c r="K2020" s="27"/>
    </row>
    <row r="2021" spans="2:11" s="7" customFormat="1" ht="13.5">
      <c r="B2021" s="30"/>
      <c r="C2021" s="26"/>
      <c r="D2021" s="28"/>
      <c r="E2021" s="29"/>
      <c r="F2021" s="31"/>
      <c r="G2021" s="34"/>
      <c r="H2021" s="32"/>
      <c r="I2021" s="32"/>
      <c r="J2021" s="33"/>
      <c r="K2021" s="27"/>
    </row>
    <row r="2022" spans="2:11" s="7" customFormat="1" ht="13.5">
      <c r="B2022" s="30"/>
      <c r="C2022" s="26"/>
      <c r="D2022" s="28"/>
      <c r="E2022" s="29"/>
      <c r="F2022" s="31"/>
      <c r="G2022" s="34"/>
      <c r="H2022" s="32"/>
      <c r="I2022" s="32"/>
      <c r="J2022" s="33"/>
      <c r="K2022" s="27"/>
    </row>
    <row r="2023" spans="2:11" s="7" customFormat="1" ht="13.5">
      <c r="B2023" s="30"/>
      <c r="C2023" s="26"/>
      <c r="D2023" s="28"/>
      <c r="E2023" s="29"/>
      <c r="F2023" s="31"/>
      <c r="G2023" s="34"/>
      <c r="H2023" s="32"/>
      <c r="I2023" s="32"/>
      <c r="J2023" s="33"/>
      <c r="K2023" s="27"/>
    </row>
    <row r="2024" spans="2:11" s="7" customFormat="1" ht="13.5">
      <c r="B2024" s="30"/>
      <c r="C2024" s="26"/>
      <c r="D2024" s="28"/>
      <c r="E2024" s="29"/>
      <c r="F2024" s="31"/>
      <c r="G2024" s="34"/>
      <c r="H2024" s="32"/>
      <c r="I2024" s="32"/>
      <c r="J2024" s="33"/>
      <c r="K2024" s="27"/>
    </row>
    <row r="2025" spans="2:11" s="7" customFormat="1" ht="13.5">
      <c r="B2025" s="30"/>
      <c r="C2025" s="26"/>
      <c r="D2025" s="28"/>
      <c r="E2025" s="29"/>
      <c r="F2025" s="31"/>
      <c r="G2025" s="34"/>
      <c r="H2025" s="32"/>
      <c r="I2025" s="32"/>
      <c r="J2025" s="33"/>
      <c r="K2025" s="27"/>
    </row>
    <row r="2026" spans="2:11" s="7" customFormat="1" ht="13.5">
      <c r="B2026" s="30"/>
      <c r="C2026" s="26"/>
      <c r="D2026" s="28"/>
      <c r="E2026" s="29"/>
      <c r="F2026" s="31"/>
      <c r="G2026" s="34"/>
      <c r="H2026" s="32"/>
      <c r="I2026" s="32"/>
      <c r="J2026" s="33"/>
      <c r="K2026" s="27"/>
    </row>
    <row r="2027" spans="2:11" s="7" customFormat="1" ht="13.5">
      <c r="B2027" s="30"/>
      <c r="C2027" s="26"/>
      <c r="D2027" s="28"/>
      <c r="E2027" s="29"/>
      <c r="F2027" s="31"/>
      <c r="G2027" s="34"/>
      <c r="H2027" s="32"/>
      <c r="I2027" s="32"/>
      <c r="J2027" s="33"/>
      <c r="K2027" s="27"/>
    </row>
    <row r="2028" spans="2:11" s="7" customFormat="1" ht="13.5">
      <c r="B2028" s="30"/>
      <c r="C2028" s="26"/>
      <c r="D2028" s="28"/>
      <c r="E2028" s="29"/>
      <c r="F2028" s="31"/>
      <c r="G2028" s="34"/>
      <c r="H2028" s="32"/>
      <c r="I2028" s="32"/>
      <c r="J2028" s="33"/>
      <c r="K2028" s="27"/>
    </row>
    <row r="2029" spans="2:11" s="7" customFormat="1" ht="13.5">
      <c r="B2029" s="30"/>
      <c r="C2029" s="26"/>
      <c r="D2029" s="28"/>
      <c r="E2029" s="29"/>
      <c r="F2029" s="31"/>
      <c r="G2029" s="34"/>
      <c r="H2029" s="32"/>
      <c r="I2029" s="32"/>
      <c r="J2029" s="33"/>
      <c r="K2029" s="27"/>
    </row>
    <row r="2030" spans="2:11" s="7" customFormat="1" ht="13.5">
      <c r="B2030" s="30"/>
      <c r="C2030" s="26"/>
      <c r="D2030" s="28"/>
      <c r="E2030" s="29"/>
      <c r="F2030" s="31"/>
      <c r="G2030" s="34"/>
      <c r="H2030" s="32"/>
      <c r="I2030" s="32"/>
      <c r="J2030" s="33"/>
      <c r="K2030" s="27"/>
    </row>
    <row r="2031" spans="2:11" s="7" customFormat="1" ht="13.5">
      <c r="B2031" s="30"/>
      <c r="C2031" s="26"/>
      <c r="D2031" s="28"/>
      <c r="E2031" s="29"/>
      <c r="F2031" s="31"/>
      <c r="G2031" s="34"/>
      <c r="H2031" s="32"/>
      <c r="I2031" s="32"/>
      <c r="J2031" s="33"/>
      <c r="K2031" s="27"/>
    </row>
    <row r="2032" spans="2:11" s="7" customFormat="1" ht="13.5">
      <c r="B2032" s="30"/>
      <c r="C2032" s="26"/>
      <c r="D2032" s="28"/>
      <c r="E2032" s="29"/>
      <c r="F2032" s="31"/>
      <c r="G2032" s="34"/>
      <c r="H2032" s="32"/>
      <c r="I2032" s="32"/>
      <c r="J2032" s="33"/>
      <c r="K2032" s="27"/>
    </row>
    <row r="2033" spans="2:11" s="7" customFormat="1" ht="13.5">
      <c r="B2033" s="30"/>
      <c r="C2033" s="26"/>
      <c r="D2033" s="28"/>
      <c r="E2033" s="29"/>
      <c r="F2033" s="31"/>
      <c r="G2033" s="34"/>
      <c r="H2033" s="32"/>
      <c r="I2033" s="32"/>
      <c r="J2033" s="33"/>
      <c r="K2033" s="27"/>
    </row>
    <row r="2034" spans="2:11" s="7" customFormat="1" ht="13.5">
      <c r="B2034" s="30"/>
      <c r="C2034" s="26"/>
      <c r="D2034" s="28"/>
      <c r="E2034" s="29"/>
      <c r="F2034" s="31"/>
      <c r="G2034" s="34"/>
      <c r="H2034" s="32"/>
      <c r="I2034" s="32"/>
      <c r="J2034" s="33"/>
      <c r="K2034" s="27"/>
    </row>
    <row r="2035" spans="2:11" s="7" customFormat="1" ht="13.5">
      <c r="B2035" s="30"/>
      <c r="C2035" s="26"/>
      <c r="D2035" s="28"/>
      <c r="E2035" s="29"/>
      <c r="F2035" s="31"/>
      <c r="G2035" s="34"/>
      <c r="H2035" s="32"/>
      <c r="I2035" s="32"/>
      <c r="J2035" s="33"/>
      <c r="K2035" s="27"/>
    </row>
    <row r="2036" spans="2:11" s="7" customFormat="1" ht="13.5">
      <c r="B2036" s="30"/>
      <c r="C2036" s="26"/>
      <c r="D2036" s="28"/>
      <c r="E2036" s="29"/>
      <c r="F2036" s="31"/>
      <c r="G2036" s="34"/>
      <c r="H2036" s="32"/>
      <c r="I2036" s="32"/>
      <c r="J2036" s="33"/>
      <c r="K2036" s="27"/>
    </row>
    <row r="2037" spans="2:11" s="7" customFormat="1" ht="13.5">
      <c r="B2037" s="30"/>
      <c r="C2037" s="26"/>
      <c r="D2037" s="28"/>
      <c r="E2037" s="29"/>
      <c r="F2037" s="31"/>
      <c r="G2037" s="34"/>
      <c r="H2037" s="32"/>
      <c r="I2037" s="32"/>
      <c r="J2037" s="33"/>
      <c r="K2037" s="27"/>
    </row>
    <row r="2038" spans="2:11" s="7" customFormat="1" ht="13.5">
      <c r="B2038" s="30"/>
      <c r="C2038" s="26"/>
      <c r="D2038" s="28"/>
      <c r="E2038" s="29"/>
      <c r="F2038" s="31"/>
      <c r="G2038" s="34"/>
      <c r="H2038" s="32"/>
      <c r="I2038" s="32"/>
      <c r="J2038" s="33"/>
      <c r="K2038" s="27"/>
    </row>
    <row r="2039" spans="2:11" s="7" customFormat="1" ht="13.5">
      <c r="B2039" s="30"/>
      <c r="C2039" s="26"/>
      <c r="D2039" s="28"/>
      <c r="E2039" s="29"/>
      <c r="F2039" s="31"/>
      <c r="G2039" s="34"/>
      <c r="H2039" s="32"/>
      <c r="I2039" s="32"/>
      <c r="J2039" s="33"/>
      <c r="K2039" s="27"/>
    </row>
    <row r="2040" spans="2:11" s="7" customFormat="1" ht="13.5">
      <c r="B2040" s="30"/>
      <c r="C2040" s="26"/>
      <c r="D2040" s="28"/>
      <c r="E2040" s="29"/>
      <c r="F2040" s="31"/>
      <c r="G2040" s="34"/>
      <c r="H2040" s="32"/>
      <c r="I2040" s="32"/>
      <c r="J2040" s="33"/>
      <c r="K2040" s="27"/>
    </row>
    <row r="2041" spans="2:11" s="7" customFormat="1" ht="13.5">
      <c r="B2041" s="30"/>
      <c r="C2041" s="26"/>
      <c r="D2041" s="28"/>
      <c r="E2041" s="29"/>
      <c r="F2041" s="31"/>
      <c r="G2041" s="34"/>
      <c r="H2041" s="32"/>
      <c r="I2041" s="32"/>
      <c r="J2041" s="33"/>
      <c r="K2041" s="27"/>
    </row>
    <row r="2042" spans="2:11" s="7" customFormat="1" ht="13.5">
      <c r="B2042" s="30"/>
      <c r="C2042" s="26"/>
      <c r="D2042" s="28"/>
      <c r="E2042" s="29"/>
      <c r="F2042" s="31"/>
      <c r="G2042" s="34"/>
      <c r="H2042" s="32"/>
      <c r="I2042" s="32"/>
      <c r="J2042" s="33"/>
      <c r="K2042" s="27"/>
    </row>
    <row r="2043" spans="2:11" s="7" customFormat="1" ht="13.5">
      <c r="B2043" s="30"/>
      <c r="C2043" s="26"/>
      <c r="D2043" s="28"/>
      <c r="E2043" s="29"/>
      <c r="F2043" s="31"/>
      <c r="G2043" s="34"/>
      <c r="H2043" s="32"/>
      <c r="I2043" s="32"/>
      <c r="J2043" s="33"/>
      <c r="K2043" s="27"/>
    </row>
    <row r="2044" spans="2:11" s="7" customFormat="1" ht="13.5">
      <c r="B2044" s="30"/>
      <c r="C2044" s="26"/>
      <c r="D2044" s="28"/>
      <c r="E2044" s="29"/>
      <c r="F2044" s="31"/>
      <c r="G2044" s="34"/>
      <c r="H2044" s="32"/>
      <c r="I2044" s="32"/>
      <c r="J2044" s="33"/>
      <c r="K2044" s="27"/>
    </row>
    <row r="2045" spans="2:11" s="7" customFormat="1" ht="13.5">
      <c r="B2045" s="30"/>
      <c r="C2045" s="26"/>
      <c r="D2045" s="28"/>
      <c r="E2045" s="29"/>
      <c r="F2045" s="31"/>
      <c r="G2045" s="34"/>
      <c r="H2045" s="32"/>
      <c r="I2045" s="32"/>
      <c r="J2045" s="33"/>
      <c r="K2045" s="27"/>
    </row>
    <row r="2046" spans="2:11" s="7" customFormat="1" ht="13.5">
      <c r="B2046" s="30"/>
      <c r="C2046" s="26"/>
      <c r="D2046" s="28"/>
      <c r="E2046" s="29"/>
      <c r="F2046" s="31"/>
      <c r="G2046" s="34"/>
      <c r="H2046" s="32"/>
      <c r="I2046" s="32"/>
      <c r="J2046" s="33"/>
      <c r="K2046" s="27"/>
    </row>
    <row r="2047" spans="2:11" s="7" customFormat="1" ht="13.5">
      <c r="B2047" s="30"/>
      <c r="C2047" s="26"/>
      <c r="D2047" s="28"/>
      <c r="E2047" s="29"/>
      <c r="F2047" s="31"/>
      <c r="G2047" s="34"/>
      <c r="H2047" s="32"/>
      <c r="I2047" s="32"/>
      <c r="J2047" s="33"/>
      <c r="K2047" s="27"/>
    </row>
    <row r="2048" spans="2:11" s="7" customFormat="1" ht="13.5">
      <c r="B2048" s="30"/>
      <c r="C2048" s="26"/>
      <c r="D2048" s="28"/>
      <c r="E2048" s="29"/>
      <c r="F2048" s="31"/>
      <c r="G2048" s="34"/>
      <c r="H2048" s="32"/>
      <c r="I2048" s="32"/>
      <c r="J2048" s="33"/>
      <c r="K2048" s="27"/>
    </row>
    <row r="2049" spans="2:11" s="7" customFormat="1" ht="13.5">
      <c r="B2049" s="30"/>
      <c r="C2049" s="26"/>
      <c r="D2049" s="28"/>
      <c r="E2049" s="29"/>
      <c r="F2049" s="31"/>
      <c r="G2049" s="34"/>
      <c r="H2049" s="32"/>
      <c r="I2049" s="32"/>
      <c r="J2049" s="33"/>
      <c r="K2049" s="27"/>
    </row>
    <row r="2050" spans="2:11" s="7" customFormat="1" ht="13.5">
      <c r="B2050" s="30"/>
      <c r="C2050" s="26"/>
      <c r="D2050" s="28"/>
      <c r="E2050" s="29"/>
      <c r="F2050" s="31"/>
      <c r="G2050" s="34"/>
      <c r="H2050" s="32"/>
      <c r="I2050" s="32"/>
      <c r="J2050" s="33"/>
      <c r="K2050" s="27"/>
    </row>
    <row r="2051" spans="2:11" s="7" customFormat="1" ht="13.5">
      <c r="B2051" s="30"/>
      <c r="C2051" s="26"/>
      <c r="D2051" s="28"/>
      <c r="E2051" s="29"/>
      <c r="F2051" s="31"/>
      <c r="G2051" s="34"/>
      <c r="H2051" s="32"/>
      <c r="I2051" s="32"/>
      <c r="J2051" s="33"/>
      <c r="K2051" s="27"/>
    </row>
    <row r="2052" spans="2:11" s="7" customFormat="1" ht="13.5">
      <c r="B2052" s="30"/>
      <c r="C2052" s="26"/>
      <c r="D2052" s="28"/>
      <c r="E2052" s="29"/>
      <c r="F2052" s="31"/>
      <c r="G2052" s="34"/>
      <c r="H2052" s="32"/>
      <c r="I2052" s="32"/>
      <c r="J2052" s="33"/>
      <c r="K2052" s="27"/>
    </row>
    <row r="2053" spans="2:11" s="7" customFormat="1" ht="13.5">
      <c r="B2053" s="30"/>
      <c r="C2053" s="26"/>
      <c r="D2053" s="28"/>
      <c r="E2053" s="29"/>
      <c r="F2053" s="31"/>
      <c r="G2053" s="34"/>
      <c r="H2053" s="32"/>
      <c r="I2053" s="32"/>
      <c r="J2053" s="33"/>
      <c r="K2053" s="27"/>
    </row>
    <row r="2054" spans="2:11" s="7" customFormat="1" ht="13.5">
      <c r="B2054" s="30"/>
      <c r="C2054" s="26"/>
      <c r="D2054" s="28"/>
      <c r="E2054" s="29"/>
      <c r="F2054" s="31"/>
      <c r="G2054" s="34"/>
      <c r="H2054" s="32"/>
      <c r="I2054" s="32"/>
      <c r="J2054" s="33"/>
      <c r="K2054" s="27"/>
    </row>
    <row r="2055" spans="2:11" s="7" customFormat="1" ht="13.5">
      <c r="B2055" s="30"/>
      <c r="C2055" s="26"/>
      <c r="D2055" s="28"/>
      <c r="E2055" s="29"/>
      <c r="F2055" s="31"/>
      <c r="G2055" s="34"/>
      <c r="H2055" s="32"/>
      <c r="I2055" s="32"/>
      <c r="J2055" s="33"/>
      <c r="K2055" s="27"/>
    </row>
    <row r="2056" spans="2:11" s="7" customFormat="1" ht="13.5">
      <c r="B2056" s="30"/>
      <c r="C2056" s="26"/>
      <c r="D2056" s="28"/>
      <c r="E2056" s="29"/>
      <c r="F2056" s="31"/>
      <c r="G2056" s="34"/>
      <c r="H2056" s="32"/>
      <c r="I2056" s="32"/>
      <c r="J2056" s="33"/>
      <c r="K2056" s="27"/>
    </row>
    <row r="2057" spans="2:11" s="7" customFormat="1" ht="13.5">
      <c r="B2057" s="30"/>
      <c r="C2057" s="26"/>
      <c r="D2057" s="28"/>
      <c r="E2057" s="29"/>
      <c r="F2057" s="31"/>
      <c r="G2057" s="34"/>
      <c r="H2057" s="32"/>
      <c r="I2057" s="32"/>
      <c r="J2057" s="33"/>
      <c r="K2057" s="27"/>
    </row>
    <row r="2058" spans="2:11" s="7" customFormat="1" ht="13.5">
      <c r="B2058" s="30"/>
      <c r="C2058" s="26"/>
      <c r="D2058" s="28"/>
      <c r="E2058" s="29"/>
      <c r="F2058" s="31"/>
      <c r="G2058" s="34"/>
      <c r="H2058" s="32"/>
      <c r="I2058" s="32"/>
      <c r="J2058" s="33"/>
      <c r="K2058" s="27"/>
    </row>
    <row r="2059" spans="2:11" s="7" customFormat="1" ht="13.5">
      <c r="B2059" s="30"/>
      <c r="C2059" s="26"/>
      <c r="D2059" s="28"/>
      <c r="E2059" s="29"/>
      <c r="F2059" s="31"/>
      <c r="G2059" s="34"/>
      <c r="H2059" s="32"/>
      <c r="I2059" s="32"/>
      <c r="J2059" s="33"/>
      <c r="K2059" s="27"/>
    </row>
    <row r="2060" spans="2:11" s="7" customFormat="1" ht="13.5">
      <c r="B2060" s="30"/>
      <c r="C2060" s="26"/>
      <c r="D2060" s="28"/>
      <c r="E2060" s="29"/>
      <c r="F2060" s="31"/>
      <c r="G2060" s="34"/>
      <c r="H2060" s="32"/>
      <c r="I2060" s="32"/>
      <c r="J2060" s="33"/>
      <c r="K2060" s="27"/>
    </row>
    <row r="2061" spans="2:11" s="7" customFormat="1" ht="13.5">
      <c r="B2061" s="30"/>
      <c r="C2061" s="26"/>
      <c r="D2061" s="28"/>
      <c r="E2061" s="29"/>
      <c r="F2061" s="31"/>
      <c r="G2061" s="34"/>
      <c r="H2061" s="32"/>
      <c r="I2061" s="32"/>
      <c r="J2061" s="33"/>
      <c r="K2061" s="27"/>
    </row>
    <row r="2062" spans="2:11" s="7" customFormat="1" ht="13.5">
      <c r="B2062" s="30"/>
      <c r="C2062" s="26"/>
      <c r="D2062" s="28"/>
      <c r="E2062" s="29"/>
      <c r="F2062" s="31"/>
      <c r="G2062" s="34"/>
      <c r="H2062" s="32"/>
      <c r="I2062" s="32"/>
      <c r="J2062" s="33"/>
      <c r="K2062" s="27"/>
    </row>
    <row r="2063" spans="2:11" s="7" customFormat="1" ht="13.5">
      <c r="B2063" s="30"/>
      <c r="C2063" s="26"/>
      <c r="D2063" s="28"/>
      <c r="E2063" s="29"/>
      <c r="F2063" s="31"/>
      <c r="G2063" s="34"/>
      <c r="H2063" s="32"/>
      <c r="I2063" s="32"/>
      <c r="J2063" s="33"/>
      <c r="K2063" s="27"/>
    </row>
    <row r="2064" spans="2:11" s="7" customFormat="1" ht="13.5">
      <c r="B2064" s="30"/>
      <c r="C2064" s="26"/>
      <c r="D2064" s="28"/>
      <c r="E2064" s="29"/>
      <c r="F2064" s="31"/>
      <c r="G2064" s="34"/>
      <c r="H2064" s="32"/>
      <c r="I2064" s="32"/>
      <c r="J2064" s="33"/>
      <c r="K2064" s="27"/>
    </row>
    <row r="2065" spans="2:11" s="7" customFormat="1" ht="13.5">
      <c r="B2065" s="30"/>
      <c r="C2065" s="26"/>
      <c r="D2065" s="28"/>
      <c r="E2065" s="29"/>
      <c r="F2065" s="31"/>
      <c r="G2065" s="34"/>
      <c r="H2065" s="32"/>
      <c r="I2065" s="32"/>
      <c r="J2065" s="33"/>
      <c r="K2065" s="27"/>
    </row>
    <row r="2066" spans="2:11" s="7" customFormat="1" ht="13.5">
      <c r="B2066" s="30"/>
      <c r="C2066" s="26"/>
      <c r="D2066" s="28"/>
      <c r="E2066" s="29"/>
      <c r="F2066" s="31"/>
      <c r="G2066" s="34"/>
      <c r="H2066" s="32"/>
      <c r="I2066" s="32"/>
      <c r="J2066" s="33"/>
      <c r="K2066" s="27"/>
    </row>
    <row r="2067" spans="2:11" s="7" customFormat="1" ht="13.5">
      <c r="B2067" s="30"/>
      <c r="C2067" s="26"/>
      <c r="D2067" s="28"/>
      <c r="E2067" s="29"/>
      <c r="F2067" s="31"/>
      <c r="G2067" s="34"/>
      <c r="H2067" s="32"/>
      <c r="I2067" s="32"/>
      <c r="J2067" s="33"/>
      <c r="K2067" s="27"/>
    </row>
    <row r="2068" spans="2:11" s="7" customFormat="1" ht="13.5">
      <c r="B2068" s="30"/>
      <c r="C2068" s="26"/>
      <c r="D2068" s="28"/>
      <c r="E2068" s="29"/>
      <c r="F2068" s="31"/>
      <c r="G2068" s="34"/>
      <c r="H2068" s="32"/>
      <c r="I2068" s="32"/>
      <c r="J2068" s="33"/>
      <c r="K2068" s="27"/>
    </row>
    <row r="2069" spans="2:11" s="7" customFormat="1" ht="13.5">
      <c r="B2069" s="30"/>
      <c r="C2069" s="26"/>
      <c r="D2069" s="28"/>
      <c r="E2069" s="29"/>
      <c r="F2069" s="31"/>
      <c r="G2069" s="34"/>
      <c r="H2069" s="32"/>
      <c r="I2069" s="32"/>
      <c r="J2069" s="33"/>
      <c r="K2069" s="27"/>
    </row>
    <row r="2070" spans="2:11" s="7" customFormat="1" ht="13.5">
      <c r="B2070" s="30"/>
      <c r="C2070" s="26"/>
      <c r="D2070" s="28"/>
      <c r="E2070" s="29"/>
      <c r="F2070" s="31"/>
      <c r="G2070" s="34"/>
      <c r="H2070" s="32"/>
      <c r="I2070" s="32"/>
      <c r="J2070" s="33"/>
      <c r="K2070" s="27"/>
    </row>
    <row r="2071" spans="2:11" s="7" customFormat="1" ht="13.5">
      <c r="B2071" s="30"/>
      <c r="C2071" s="26"/>
      <c r="D2071" s="28"/>
      <c r="E2071" s="29"/>
      <c r="F2071" s="31"/>
      <c r="G2071" s="34"/>
      <c r="H2071" s="32"/>
      <c r="I2071" s="32"/>
      <c r="J2071" s="33"/>
      <c r="K2071" s="27"/>
    </row>
    <row r="2072" spans="2:11" s="7" customFormat="1" ht="13.5">
      <c r="B2072" s="30"/>
      <c r="C2072" s="26"/>
      <c r="D2072" s="28"/>
      <c r="E2072" s="29"/>
      <c r="F2072" s="31"/>
      <c r="G2072" s="34"/>
      <c r="H2072" s="32"/>
      <c r="I2072" s="32"/>
      <c r="J2072" s="33"/>
      <c r="K2072" s="27"/>
    </row>
    <row r="2073" spans="2:11" s="7" customFormat="1" ht="13.5">
      <c r="B2073" s="30"/>
      <c r="C2073" s="26"/>
      <c r="D2073" s="28"/>
      <c r="E2073" s="29"/>
      <c r="F2073" s="31"/>
      <c r="G2073" s="34"/>
      <c r="H2073" s="32"/>
      <c r="I2073" s="32"/>
      <c r="J2073" s="33"/>
      <c r="K2073" s="27"/>
    </row>
    <row r="2074" spans="2:11" s="7" customFormat="1" ht="13.5">
      <c r="B2074" s="30"/>
      <c r="C2074" s="26"/>
      <c r="D2074" s="28"/>
      <c r="E2074" s="29"/>
      <c r="F2074" s="31"/>
      <c r="G2074" s="34"/>
      <c r="H2074" s="32"/>
      <c r="I2074" s="32"/>
      <c r="J2074" s="33"/>
      <c r="K2074" s="27"/>
    </row>
    <row r="2075" spans="2:11" s="7" customFormat="1" ht="13.5">
      <c r="B2075" s="30"/>
      <c r="C2075" s="26"/>
      <c r="D2075" s="28"/>
      <c r="E2075" s="29"/>
      <c r="F2075" s="31"/>
      <c r="G2075" s="34"/>
      <c r="H2075" s="32"/>
      <c r="I2075" s="32"/>
      <c r="J2075" s="33"/>
      <c r="K2075" s="27"/>
    </row>
    <row r="2076" spans="2:11" s="7" customFormat="1" ht="13.5">
      <c r="B2076" s="30"/>
      <c r="C2076" s="26"/>
      <c r="D2076" s="28"/>
      <c r="E2076" s="29"/>
      <c r="F2076" s="31"/>
      <c r="G2076" s="34"/>
      <c r="H2076" s="32"/>
      <c r="I2076" s="32"/>
      <c r="J2076" s="33"/>
      <c r="K2076" s="27"/>
    </row>
    <row r="2077" spans="2:11" s="7" customFormat="1" ht="13.5">
      <c r="B2077" s="30"/>
      <c r="C2077" s="26"/>
      <c r="D2077" s="28"/>
      <c r="E2077" s="29"/>
      <c r="F2077" s="31"/>
      <c r="G2077" s="34"/>
      <c r="H2077" s="32"/>
      <c r="I2077" s="32"/>
      <c r="J2077" s="33"/>
      <c r="K2077" s="27"/>
    </row>
    <row r="2078" spans="2:11" s="7" customFormat="1" ht="13.5">
      <c r="B2078" s="30"/>
      <c r="C2078" s="26"/>
      <c r="D2078" s="28"/>
      <c r="E2078" s="29"/>
      <c r="F2078" s="31"/>
      <c r="G2078" s="34"/>
      <c r="H2078" s="32"/>
      <c r="I2078" s="32"/>
      <c r="J2078" s="33"/>
      <c r="K2078" s="27"/>
    </row>
    <row r="2079" spans="2:11" s="7" customFormat="1" ht="13.5">
      <c r="B2079" s="30"/>
      <c r="C2079" s="26"/>
      <c r="D2079" s="28"/>
      <c r="E2079" s="29"/>
      <c r="F2079" s="31"/>
      <c r="G2079" s="34"/>
      <c r="H2079" s="32"/>
      <c r="I2079" s="32"/>
      <c r="J2079" s="33"/>
      <c r="K2079" s="27"/>
    </row>
    <row r="2080" spans="2:11" s="7" customFormat="1" ht="13.5">
      <c r="B2080" s="30"/>
      <c r="C2080" s="26"/>
      <c r="D2080" s="28"/>
      <c r="E2080" s="29"/>
      <c r="F2080" s="31"/>
      <c r="G2080" s="34"/>
      <c r="H2080" s="32"/>
      <c r="I2080" s="32"/>
      <c r="J2080" s="33"/>
      <c r="K2080" s="27"/>
    </row>
    <row r="2081" spans="2:11" s="7" customFormat="1" ht="13.5">
      <c r="B2081" s="30"/>
      <c r="C2081" s="26"/>
      <c r="D2081" s="28"/>
      <c r="E2081" s="29"/>
      <c r="F2081" s="31"/>
      <c r="G2081" s="34"/>
      <c r="H2081" s="32"/>
      <c r="I2081" s="32"/>
      <c r="J2081" s="33"/>
      <c r="K2081" s="27"/>
    </row>
    <row r="2082" spans="2:11" s="7" customFormat="1" ht="13.5">
      <c r="B2082" s="30"/>
      <c r="C2082" s="26"/>
      <c r="D2082" s="28"/>
      <c r="E2082" s="29"/>
      <c r="F2082" s="31"/>
      <c r="G2082" s="34"/>
      <c r="H2082" s="32"/>
      <c r="I2082" s="32"/>
      <c r="J2082" s="33"/>
      <c r="K2082" s="27"/>
    </row>
    <row r="2083" spans="2:11" s="7" customFormat="1" ht="13.5">
      <c r="B2083" s="30"/>
      <c r="C2083" s="26"/>
      <c r="D2083" s="28"/>
      <c r="E2083" s="29"/>
      <c r="F2083" s="31"/>
      <c r="G2083" s="34"/>
      <c r="H2083" s="32"/>
      <c r="I2083" s="32"/>
      <c r="J2083" s="33"/>
      <c r="K2083" s="27"/>
    </row>
    <row r="2084" spans="2:11" s="7" customFormat="1" ht="13.5">
      <c r="B2084" s="30"/>
      <c r="C2084" s="26"/>
      <c r="D2084" s="28"/>
      <c r="E2084" s="29"/>
      <c r="F2084" s="31"/>
      <c r="G2084" s="34"/>
      <c r="H2084" s="32"/>
      <c r="I2084" s="32"/>
      <c r="J2084" s="33"/>
      <c r="K2084" s="27"/>
    </row>
    <row r="2085" spans="2:11" s="7" customFormat="1" ht="13.5">
      <c r="B2085" s="30"/>
      <c r="C2085" s="26"/>
      <c r="D2085" s="28"/>
      <c r="E2085" s="29"/>
      <c r="F2085" s="31"/>
      <c r="G2085" s="34"/>
      <c r="H2085" s="32"/>
      <c r="I2085" s="32"/>
      <c r="J2085" s="33"/>
      <c r="K2085" s="27"/>
    </row>
    <row r="2086" spans="2:11" s="7" customFormat="1" ht="13.5">
      <c r="B2086" s="30"/>
      <c r="C2086" s="26"/>
      <c r="D2086" s="28"/>
      <c r="E2086" s="29"/>
      <c r="F2086" s="31"/>
      <c r="G2086" s="34"/>
      <c r="H2086" s="32"/>
      <c r="I2086" s="32"/>
      <c r="J2086" s="33"/>
      <c r="K2086" s="27"/>
    </row>
    <row r="2087" spans="2:11" s="7" customFormat="1" ht="13.5">
      <c r="B2087" s="30"/>
      <c r="C2087" s="26"/>
      <c r="D2087" s="28"/>
      <c r="E2087" s="29"/>
      <c r="F2087" s="31"/>
      <c r="G2087" s="34"/>
      <c r="H2087" s="32"/>
      <c r="I2087" s="32"/>
      <c r="J2087" s="33"/>
      <c r="K2087" s="27"/>
    </row>
    <row r="2088" spans="2:11" s="7" customFormat="1" ht="13.5">
      <c r="B2088" s="30"/>
      <c r="C2088" s="26"/>
      <c r="D2088" s="28"/>
      <c r="E2088" s="29"/>
      <c r="F2088" s="31"/>
      <c r="G2088" s="34"/>
      <c r="H2088" s="32"/>
      <c r="I2088" s="32"/>
      <c r="J2088" s="33"/>
      <c r="K2088" s="27"/>
    </row>
    <row r="2089" spans="2:11" s="7" customFormat="1" ht="13.5">
      <c r="B2089" s="30"/>
      <c r="C2089" s="26"/>
      <c r="D2089" s="28"/>
      <c r="E2089" s="29"/>
      <c r="F2089" s="31"/>
      <c r="G2089" s="34"/>
      <c r="H2089" s="32"/>
      <c r="I2089" s="32"/>
      <c r="J2089" s="33"/>
      <c r="K2089" s="27"/>
    </row>
    <row r="2090" spans="2:11" s="7" customFormat="1" ht="13.5">
      <c r="B2090" s="30"/>
      <c r="C2090" s="26"/>
      <c r="D2090" s="28"/>
      <c r="E2090" s="29"/>
      <c r="F2090" s="31"/>
      <c r="G2090" s="34"/>
      <c r="H2090" s="32"/>
      <c r="I2090" s="32"/>
      <c r="J2090" s="33"/>
      <c r="K2090" s="27"/>
    </row>
    <row r="2091" spans="2:11" s="7" customFormat="1" ht="13.5">
      <c r="B2091" s="30"/>
      <c r="C2091" s="26"/>
      <c r="D2091" s="28"/>
      <c r="E2091" s="29"/>
      <c r="F2091" s="31"/>
      <c r="G2091" s="34"/>
      <c r="H2091" s="32"/>
      <c r="I2091" s="32"/>
      <c r="J2091" s="33"/>
      <c r="K2091" s="27"/>
    </row>
    <row r="2092" spans="2:11" s="7" customFormat="1" ht="13.5">
      <c r="B2092" s="30"/>
      <c r="C2092" s="26"/>
      <c r="D2092" s="28"/>
      <c r="E2092" s="29"/>
      <c r="F2092" s="31"/>
      <c r="G2092" s="34"/>
      <c r="H2092" s="32"/>
      <c r="I2092" s="32"/>
      <c r="J2092" s="33"/>
      <c r="K2092" s="27"/>
    </row>
    <row r="2093" spans="2:11" s="7" customFormat="1" ht="13.5">
      <c r="B2093" s="30"/>
      <c r="C2093" s="26"/>
      <c r="D2093" s="28"/>
      <c r="E2093" s="29"/>
      <c r="F2093" s="31"/>
      <c r="G2093" s="34"/>
      <c r="H2093" s="32"/>
      <c r="I2093" s="32"/>
      <c r="J2093" s="33"/>
      <c r="K2093" s="27"/>
    </row>
    <row r="2094" spans="2:11" s="7" customFormat="1" ht="13.5">
      <c r="B2094" s="30"/>
      <c r="C2094" s="26"/>
      <c r="D2094" s="28"/>
      <c r="E2094" s="29"/>
      <c r="F2094" s="31"/>
      <c r="G2094" s="34"/>
      <c r="H2094" s="32"/>
      <c r="I2094" s="32"/>
      <c r="J2094" s="33"/>
      <c r="K2094" s="27"/>
    </row>
    <row r="2095" spans="2:11" s="7" customFormat="1" ht="13.5">
      <c r="B2095" s="30"/>
      <c r="C2095" s="26"/>
      <c r="D2095" s="28"/>
      <c r="E2095" s="29"/>
      <c r="F2095" s="31"/>
      <c r="G2095" s="34"/>
      <c r="H2095" s="32"/>
      <c r="I2095" s="32"/>
      <c r="J2095" s="33"/>
      <c r="K2095" s="27"/>
    </row>
    <row r="2096" spans="2:11" s="7" customFormat="1" ht="13.5">
      <c r="B2096" s="30"/>
      <c r="C2096" s="26"/>
      <c r="D2096" s="28"/>
      <c r="E2096" s="29"/>
      <c r="F2096" s="31"/>
      <c r="G2096" s="34"/>
      <c r="H2096" s="32"/>
      <c r="I2096" s="32"/>
      <c r="J2096" s="33"/>
      <c r="K2096" s="27"/>
    </row>
    <row r="2097" spans="2:11" s="7" customFormat="1" ht="13.5">
      <c r="B2097" s="30"/>
      <c r="C2097" s="26"/>
      <c r="D2097" s="28"/>
      <c r="E2097" s="29"/>
      <c r="F2097" s="31"/>
      <c r="G2097" s="34"/>
      <c r="H2097" s="32"/>
      <c r="I2097" s="32"/>
      <c r="J2097" s="33"/>
      <c r="K2097" s="27"/>
    </row>
    <row r="2098" spans="2:11" s="7" customFormat="1" ht="13.5">
      <c r="B2098" s="30"/>
      <c r="C2098" s="26"/>
      <c r="D2098" s="28"/>
      <c r="E2098" s="29"/>
      <c r="F2098" s="31"/>
      <c r="G2098" s="34"/>
      <c r="H2098" s="32"/>
      <c r="I2098" s="32"/>
      <c r="J2098" s="33"/>
      <c r="K2098" s="27"/>
    </row>
    <row r="2099" spans="2:11" s="7" customFormat="1" ht="13.5">
      <c r="B2099" s="30"/>
      <c r="C2099" s="26"/>
      <c r="D2099" s="28"/>
      <c r="E2099" s="29"/>
      <c r="F2099" s="31"/>
      <c r="G2099" s="34"/>
      <c r="H2099" s="32"/>
      <c r="I2099" s="32"/>
      <c r="J2099" s="33"/>
      <c r="K2099" s="27"/>
    </row>
    <row r="2100" spans="2:11" s="7" customFormat="1" ht="13.5">
      <c r="B2100" s="30"/>
      <c r="C2100" s="26"/>
      <c r="D2100" s="28"/>
      <c r="E2100" s="29"/>
      <c r="F2100" s="31"/>
      <c r="G2100" s="34"/>
      <c r="H2100" s="32"/>
      <c r="I2100" s="32"/>
      <c r="J2100" s="33"/>
      <c r="K2100" s="27"/>
    </row>
    <row r="2101" spans="2:11" s="7" customFormat="1" ht="13.5">
      <c r="B2101" s="30"/>
      <c r="C2101" s="26"/>
      <c r="D2101" s="28"/>
      <c r="E2101" s="29"/>
      <c r="F2101" s="31"/>
      <c r="G2101" s="34"/>
      <c r="H2101" s="32"/>
      <c r="I2101" s="32"/>
      <c r="J2101" s="33"/>
      <c r="K2101" s="27"/>
    </row>
    <row r="2102" spans="2:11" s="7" customFormat="1" ht="13.5">
      <c r="B2102" s="30"/>
      <c r="C2102" s="26"/>
      <c r="D2102" s="28"/>
      <c r="E2102" s="29"/>
      <c r="F2102" s="31"/>
      <c r="G2102" s="34"/>
      <c r="H2102" s="32"/>
      <c r="I2102" s="32"/>
      <c r="J2102" s="33"/>
      <c r="K2102" s="27"/>
    </row>
    <row r="2103" spans="2:11" s="7" customFormat="1" ht="13.5">
      <c r="B2103" s="30"/>
      <c r="C2103" s="26"/>
      <c r="D2103" s="28"/>
      <c r="E2103" s="29"/>
      <c r="F2103" s="31"/>
      <c r="G2103" s="34"/>
      <c r="H2103" s="32"/>
      <c r="I2103" s="32"/>
      <c r="J2103" s="33"/>
      <c r="K2103" s="27"/>
    </row>
    <row r="2104" spans="2:11" s="7" customFormat="1" ht="13.5">
      <c r="B2104" s="30"/>
      <c r="C2104" s="26"/>
      <c r="D2104" s="28"/>
      <c r="E2104" s="29"/>
      <c r="F2104" s="31"/>
      <c r="G2104" s="34"/>
      <c r="H2104" s="32"/>
      <c r="I2104" s="32"/>
      <c r="J2104" s="33"/>
      <c r="K2104" s="27"/>
    </row>
    <row r="2105" spans="2:11" s="7" customFormat="1" ht="13.5">
      <c r="B2105" s="30"/>
      <c r="C2105" s="26"/>
      <c r="D2105" s="28"/>
      <c r="E2105" s="29"/>
      <c r="F2105" s="31"/>
      <c r="G2105" s="34"/>
      <c r="H2105" s="32"/>
      <c r="I2105" s="32"/>
      <c r="J2105" s="33"/>
      <c r="K2105" s="27"/>
    </row>
    <row r="2106" spans="2:11" s="7" customFormat="1" ht="13.5">
      <c r="B2106" s="30"/>
      <c r="C2106" s="26"/>
      <c r="D2106" s="28"/>
      <c r="E2106" s="29"/>
      <c r="F2106" s="31"/>
      <c r="G2106" s="34"/>
      <c r="H2106" s="32"/>
      <c r="I2106" s="32"/>
      <c r="J2106" s="33"/>
      <c r="K2106" s="27"/>
    </row>
    <row r="2107" spans="2:11" s="7" customFormat="1" ht="13.5">
      <c r="B2107" s="30"/>
      <c r="C2107" s="26"/>
      <c r="D2107" s="28"/>
      <c r="E2107" s="29"/>
      <c r="F2107" s="31"/>
      <c r="G2107" s="34"/>
      <c r="H2107" s="32"/>
      <c r="I2107" s="32"/>
      <c r="J2107" s="33"/>
      <c r="K2107" s="27"/>
    </row>
    <row r="2108" spans="2:11" s="7" customFormat="1" ht="13.5">
      <c r="B2108" s="30"/>
      <c r="C2108" s="26"/>
      <c r="D2108" s="28"/>
      <c r="E2108" s="29"/>
      <c r="F2108" s="31"/>
      <c r="G2108" s="34"/>
      <c r="H2108" s="32"/>
      <c r="I2108" s="32"/>
      <c r="J2108" s="33"/>
      <c r="K2108" s="27"/>
    </row>
    <row r="2109" spans="2:11" s="7" customFormat="1" ht="13.5">
      <c r="B2109" s="30"/>
      <c r="C2109" s="26"/>
      <c r="D2109" s="28"/>
      <c r="E2109" s="29"/>
      <c r="F2109" s="31"/>
      <c r="G2109" s="34"/>
      <c r="H2109" s="32"/>
      <c r="I2109" s="32"/>
      <c r="J2109" s="33"/>
      <c r="K2109" s="27"/>
    </row>
    <row r="2110" spans="2:11" s="7" customFormat="1" ht="13.5">
      <c r="B2110" s="30"/>
      <c r="C2110" s="26"/>
      <c r="D2110" s="28"/>
      <c r="E2110" s="29"/>
      <c r="F2110" s="31"/>
      <c r="G2110" s="34"/>
      <c r="H2110" s="32"/>
      <c r="I2110" s="32"/>
      <c r="J2110" s="33"/>
      <c r="K2110" s="27"/>
    </row>
    <row r="2111" spans="2:11" s="7" customFormat="1" ht="13.5">
      <c r="B2111" s="30"/>
      <c r="C2111" s="26"/>
      <c r="D2111" s="28"/>
      <c r="E2111" s="29"/>
      <c r="F2111" s="31"/>
      <c r="G2111" s="34"/>
      <c r="H2111" s="32"/>
      <c r="I2111" s="32"/>
      <c r="J2111" s="33"/>
      <c r="K2111" s="27"/>
    </row>
    <row r="2112" spans="2:11" s="7" customFormat="1" ht="13.5">
      <c r="B2112" s="30"/>
      <c r="C2112" s="26"/>
      <c r="D2112" s="28"/>
      <c r="E2112" s="29"/>
      <c r="F2112" s="31"/>
      <c r="G2112" s="34"/>
      <c r="H2112" s="32"/>
      <c r="I2112" s="32"/>
      <c r="J2112" s="33"/>
      <c r="K2112" s="27"/>
    </row>
    <row r="2113" spans="2:11" s="7" customFormat="1" ht="13.5">
      <c r="B2113" s="30"/>
      <c r="C2113" s="26"/>
      <c r="D2113" s="28"/>
      <c r="E2113" s="29"/>
      <c r="F2113" s="31"/>
      <c r="G2113" s="34"/>
      <c r="H2113" s="32"/>
      <c r="I2113" s="32"/>
      <c r="J2113" s="33"/>
      <c r="K2113" s="27"/>
    </row>
    <row r="2114" spans="2:11" s="7" customFormat="1" ht="13.5">
      <c r="B2114" s="30"/>
      <c r="C2114" s="26"/>
      <c r="D2114" s="28"/>
      <c r="E2114" s="29"/>
      <c r="F2114" s="31"/>
      <c r="G2114" s="34"/>
      <c r="H2114" s="32"/>
      <c r="I2114" s="32"/>
      <c r="J2114" s="33"/>
      <c r="K2114" s="27"/>
    </row>
    <row r="2115" spans="2:11" s="7" customFormat="1" ht="13.5">
      <c r="B2115" s="30"/>
      <c r="C2115" s="26"/>
      <c r="D2115" s="28"/>
      <c r="E2115" s="29"/>
      <c r="F2115" s="31"/>
      <c r="G2115" s="34"/>
      <c r="H2115" s="32"/>
      <c r="I2115" s="32"/>
      <c r="J2115" s="33"/>
      <c r="K2115" s="27"/>
    </row>
    <row r="2116" spans="2:11" s="7" customFormat="1" ht="13.5">
      <c r="B2116" s="30"/>
      <c r="C2116" s="26"/>
      <c r="D2116" s="28"/>
      <c r="E2116" s="29"/>
      <c r="F2116" s="31"/>
      <c r="G2116" s="34"/>
      <c r="H2116" s="32"/>
      <c r="I2116" s="32"/>
      <c r="J2116" s="33"/>
      <c r="K2116" s="27"/>
    </row>
    <row r="2117" spans="2:11" s="7" customFormat="1" ht="13.5">
      <c r="B2117" s="30"/>
      <c r="C2117" s="26"/>
      <c r="D2117" s="28"/>
      <c r="E2117" s="29"/>
      <c r="F2117" s="31"/>
      <c r="G2117" s="34"/>
      <c r="H2117" s="32"/>
      <c r="I2117" s="32"/>
      <c r="J2117" s="33"/>
      <c r="K2117" s="27"/>
    </row>
    <row r="2118" spans="2:11" s="7" customFormat="1" ht="13.5">
      <c r="B2118" s="30"/>
      <c r="C2118" s="26"/>
      <c r="D2118" s="28"/>
      <c r="E2118" s="29"/>
      <c r="F2118" s="31"/>
      <c r="G2118" s="34"/>
      <c r="H2118" s="32"/>
      <c r="I2118" s="32"/>
      <c r="J2118" s="33"/>
      <c r="K2118" s="27"/>
    </row>
    <row r="2119" spans="2:11" s="7" customFormat="1" ht="13.5">
      <c r="B2119" s="30"/>
      <c r="C2119" s="26"/>
      <c r="D2119" s="28"/>
      <c r="E2119" s="29"/>
      <c r="F2119" s="31"/>
      <c r="G2119" s="34"/>
      <c r="H2119" s="32"/>
      <c r="I2119" s="32"/>
      <c r="J2119" s="33"/>
      <c r="K2119" s="27"/>
    </row>
    <row r="2120" spans="2:11" s="7" customFormat="1" ht="13.5">
      <c r="B2120" s="30"/>
      <c r="C2120" s="26"/>
      <c r="D2120" s="28"/>
      <c r="E2120" s="29"/>
      <c r="F2120" s="31"/>
      <c r="G2120" s="34"/>
      <c r="H2120" s="32"/>
      <c r="I2120" s="32"/>
      <c r="J2120" s="33"/>
      <c r="K2120" s="27"/>
    </row>
    <row r="2121" spans="2:11" s="7" customFormat="1" ht="13.5">
      <c r="B2121" s="30"/>
      <c r="C2121" s="26"/>
      <c r="D2121" s="28"/>
      <c r="E2121" s="29"/>
      <c r="F2121" s="31"/>
      <c r="G2121" s="34"/>
      <c r="H2121" s="32"/>
      <c r="I2121" s="32"/>
      <c r="J2121" s="33"/>
      <c r="K2121" s="27"/>
    </row>
    <row r="2122" spans="2:11" s="7" customFormat="1" ht="13.5">
      <c r="B2122" s="30"/>
      <c r="C2122" s="26"/>
      <c r="D2122" s="28"/>
      <c r="E2122" s="29"/>
      <c r="F2122" s="31"/>
      <c r="G2122" s="34"/>
      <c r="H2122" s="32"/>
      <c r="I2122" s="32"/>
      <c r="J2122" s="33"/>
      <c r="K2122" s="27"/>
    </row>
    <row r="2123" spans="2:11" s="7" customFormat="1" ht="13.5">
      <c r="B2123" s="30"/>
      <c r="C2123" s="26"/>
      <c r="D2123" s="28"/>
      <c r="E2123" s="29"/>
      <c r="F2123" s="31"/>
      <c r="G2123" s="34"/>
      <c r="H2123" s="32"/>
      <c r="I2123" s="32"/>
      <c r="J2123" s="33"/>
      <c r="K2123" s="27"/>
    </row>
    <row r="2124" spans="2:11" s="7" customFormat="1" ht="13.5">
      <c r="B2124" s="30"/>
      <c r="C2124" s="26"/>
      <c r="D2124" s="28"/>
      <c r="E2124" s="29"/>
      <c r="F2124" s="31"/>
      <c r="G2124" s="34"/>
      <c r="H2124" s="32"/>
      <c r="I2124" s="32"/>
      <c r="J2124" s="33"/>
      <c r="K2124" s="27"/>
    </row>
    <row r="2125" spans="2:11" s="7" customFormat="1" ht="13.5">
      <c r="B2125" s="30"/>
      <c r="C2125" s="26"/>
      <c r="D2125" s="28"/>
      <c r="E2125" s="29"/>
      <c r="F2125" s="31"/>
      <c r="G2125" s="34"/>
      <c r="H2125" s="32"/>
      <c r="I2125" s="32"/>
      <c r="J2125" s="33"/>
      <c r="K2125" s="27"/>
    </row>
    <row r="2126" spans="2:11" s="7" customFormat="1" ht="13.5">
      <c r="B2126" s="30"/>
      <c r="C2126" s="26"/>
      <c r="D2126" s="28"/>
      <c r="E2126" s="29"/>
      <c r="F2126" s="31"/>
      <c r="G2126" s="34"/>
      <c r="H2126" s="32"/>
      <c r="I2126" s="32"/>
      <c r="J2126" s="33"/>
      <c r="K2126" s="27"/>
    </row>
    <row r="2127" spans="2:11" s="7" customFormat="1" ht="13.5">
      <c r="B2127" s="30"/>
      <c r="C2127" s="26"/>
      <c r="D2127" s="28"/>
      <c r="E2127" s="29"/>
      <c r="F2127" s="31"/>
      <c r="G2127" s="34"/>
      <c r="H2127" s="32"/>
      <c r="I2127" s="32"/>
      <c r="J2127" s="33"/>
      <c r="K2127" s="27"/>
    </row>
    <row r="2128" spans="2:11" s="7" customFormat="1" ht="13.5">
      <c r="B2128" s="30"/>
      <c r="C2128" s="26"/>
      <c r="D2128" s="28"/>
      <c r="E2128" s="29"/>
      <c r="F2128" s="31"/>
      <c r="G2128" s="34"/>
      <c r="H2128" s="32"/>
      <c r="I2128" s="32"/>
      <c r="J2128" s="33"/>
      <c r="K2128" s="27"/>
    </row>
    <row r="2129" spans="2:11" s="7" customFormat="1" ht="13.5">
      <c r="B2129" s="30"/>
      <c r="C2129" s="26"/>
      <c r="D2129" s="28"/>
      <c r="E2129" s="29"/>
      <c r="F2129" s="31"/>
      <c r="G2129" s="34"/>
      <c r="H2129" s="32"/>
      <c r="I2129" s="32"/>
      <c r="J2129" s="33"/>
      <c r="K2129" s="27"/>
    </row>
    <row r="2130" spans="2:11" s="7" customFormat="1" ht="13.5">
      <c r="B2130" s="30"/>
      <c r="C2130" s="26"/>
      <c r="D2130" s="28"/>
      <c r="E2130" s="29"/>
      <c r="F2130" s="31"/>
      <c r="G2130" s="34"/>
      <c r="H2130" s="32"/>
      <c r="I2130" s="32"/>
      <c r="J2130" s="33"/>
      <c r="K2130" s="27"/>
    </row>
    <row r="2131" spans="2:11" s="7" customFormat="1" ht="13.5">
      <c r="B2131" s="30"/>
      <c r="C2131" s="26"/>
      <c r="D2131" s="28"/>
      <c r="E2131" s="29"/>
      <c r="F2131" s="31"/>
      <c r="G2131" s="34"/>
      <c r="H2131" s="32"/>
      <c r="I2131" s="32"/>
      <c r="J2131" s="33"/>
      <c r="K2131" s="27"/>
    </row>
    <row r="2132" spans="2:11" s="7" customFormat="1" ht="13.5">
      <c r="B2132" s="30"/>
      <c r="C2132" s="26"/>
      <c r="D2132" s="28"/>
      <c r="E2132" s="29"/>
      <c r="F2132" s="31"/>
      <c r="G2132" s="34"/>
      <c r="H2132" s="32"/>
      <c r="I2132" s="32"/>
      <c r="J2132" s="33"/>
      <c r="K2132" s="27"/>
    </row>
    <row r="2133" spans="2:11" s="7" customFormat="1" ht="13.5">
      <c r="B2133" s="30"/>
      <c r="C2133" s="26"/>
      <c r="D2133" s="28"/>
      <c r="E2133" s="29"/>
      <c r="F2133" s="31"/>
      <c r="G2133" s="34"/>
      <c r="H2133" s="32"/>
      <c r="I2133" s="32"/>
      <c r="J2133" s="33"/>
      <c r="K2133" s="27"/>
    </row>
    <row r="2134" spans="2:11" s="7" customFormat="1" ht="13.5">
      <c r="B2134" s="30"/>
      <c r="C2134" s="26"/>
      <c r="D2134" s="28"/>
      <c r="E2134" s="29"/>
      <c r="F2134" s="31"/>
      <c r="G2134" s="34"/>
      <c r="H2134" s="32"/>
      <c r="I2134" s="32"/>
      <c r="J2134" s="33"/>
      <c r="K2134" s="27"/>
    </row>
    <row r="2135" spans="2:11" s="7" customFormat="1" ht="13.5">
      <c r="B2135" s="30"/>
      <c r="C2135" s="26"/>
      <c r="D2135" s="28"/>
      <c r="E2135" s="29"/>
      <c r="F2135" s="31"/>
      <c r="G2135" s="34"/>
      <c r="H2135" s="32"/>
      <c r="I2135" s="32"/>
      <c r="J2135" s="33"/>
      <c r="K2135" s="27"/>
    </row>
    <row r="2136" spans="2:11" s="7" customFormat="1" ht="13.5">
      <c r="B2136" s="30"/>
      <c r="C2136" s="26"/>
      <c r="D2136" s="28"/>
      <c r="E2136" s="29"/>
      <c r="F2136" s="31"/>
      <c r="G2136" s="34"/>
      <c r="H2136" s="32"/>
      <c r="I2136" s="32"/>
      <c r="J2136" s="33"/>
      <c r="K2136" s="27"/>
    </row>
    <row r="2137" spans="2:11" s="7" customFormat="1" ht="13.5">
      <c r="B2137" s="30"/>
      <c r="C2137" s="26"/>
      <c r="D2137" s="28"/>
      <c r="E2137" s="29"/>
      <c r="F2137" s="31"/>
      <c r="G2137" s="34"/>
      <c r="H2137" s="32"/>
      <c r="I2137" s="32"/>
      <c r="J2137" s="33"/>
      <c r="K2137" s="27"/>
    </row>
    <row r="2138" spans="2:11" s="7" customFormat="1" ht="13.5">
      <c r="B2138" s="30"/>
      <c r="C2138" s="26"/>
      <c r="D2138" s="28"/>
      <c r="E2138" s="29"/>
      <c r="F2138" s="31"/>
      <c r="G2138" s="34"/>
      <c r="H2138" s="32"/>
      <c r="I2138" s="32"/>
      <c r="J2138" s="33"/>
      <c r="K2138" s="27"/>
    </row>
    <row r="2139" spans="2:11" s="7" customFormat="1" ht="13.5">
      <c r="B2139" s="30"/>
      <c r="C2139" s="26"/>
      <c r="D2139" s="28"/>
      <c r="E2139" s="29"/>
      <c r="F2139" s="31"/>
      <c r="G2139" s="34"/>
      <c r="H2139" s="32"/>
      <c r="I2139" s="32"/>
      <c r="J2139" s="33"/>
      <c r="K2139" s="27"/>
    </row>
    <row r="2140" spans="2:11" s="7" customFormat="1" ht="13.5">
      <c r="B2140" s="30"/>
      <c r="C2140" s="26"/>
      <c r="D2140" s="28"/>
      <c r="E2140" s="29"/>
      <c r="F2140" s="31"/>
      <c r="G2140" s="34"/>
      <c r="H2140" s="32"/>
      <c r="I2140" s="32"/>
      <c r="J2140" s="33"/>
      <c r="K2140" s="27"/>
    </row>
    <row r="2141" spans="2:11" s="7" customFormat="1" ht="13.5">
      <c r="B2141" s="30"/>
      <c r="C2141" s="26"/>
      <c r="D2141" s="28"/>
      <c r="E2141" s="29"/>
      <c r="F2141" s="31"/>
      <c r="G2141" s="34"/>
      <c r="H2141" s="32"/>
      <c r="I2141" s="32"/>
      <c r="J2141" s="33"/>
      <c r="K2141" s="27"/>
    </row>
    <row r="2142" spans="2:11" s="7" customFormat="1" ht="13.5">
      <c r="B2142" s="30"/>
      <c r="C2142" s="26"/>
      <c r="D2142" s="28"/>
      <c r="E2142" s="29"/>
      <c r="F2142" s="31"/>
      <c r="G2142" s="34"/>
      <c r="H2142" s="32"/>
      <c r="I2142" s="32"/>
      <c r="J2142" s="33"/>
      <c r="K2142" s="27"/>
    </row>
    <row r="2143" spans="2:11" s="7" customFormat="1" ht="13.5">
      <c r="B2143" s="30"/>
      <c r="C2143" s="26"/>
      <c r="D2143" s="28"/>
      <c r="E2143" s="29"/>
      <c r="F2143" s="31"/>
      <c r="G2143" s="34"/>
      <c r="H2143" s="32"/>
      <c r="I2143" s="32"/>
      <c r="J2143" s="33"/>
      <c r="K2143" s="27"/>
    </row>
    <row r="2144" spans="2:11" s="7" customFormat="1" ht="13.5">
      <c r="B2144" s="30"/>
      <c r="C2144" s="26"/>
      <c r="D2144" s="28"/>
      <c r="E2144" s="29"/>
      <c r="F2144" s="31"/>
      <c r="G2144" s="34"/>
      <c r="H2144" s="32"/>
      <c r="I2144" s="32"/>
      <c r="J2144" s="33"/>
      <c r="K2144" s="27"/>
    </row>
    <row r="2145" spans="2:11" s="7" customFormat="1" ht="13.5">
      <c r="B2145" s="30"/>
      <c r="C2145" s="26"/>
      <c r="D2145" s="28"/>
      <c r="E2145" s="29"/>
      <c r="F2145" s="31"/>
      <c r="G2145" s="34"/>
      <c r="H2145" s="32"/>
      <c r="I2145" s="32"/>
      <c r="J2145" s="33"/>
      <c r="K2145" s="27"/>
    </row>
    <row r="2146" spans="2:11" s="7" customFormat="1" ht="13.5">
      <c r="B2146" s="30"/>
      <c r="C2146" s="26"/>
      <c r="D2146" s="28"/>
      <c r="E2146" s="29"/>
      <c r="F2146" s="31"/>
      <c r="G2146" s="34"/>
      <c r="H2146" s="32"/>
      <c r="I2146" s="32"/>
      <c r="J2146" s="33"/>
      <c r="K2146" s="27"/>
    </row>
    <row r="2147" spans="2:11" s="7" customFormat="1" ht="13.5">
      <c r="B2147" s="30"/>
      <c r="C2147" s="26"/>
      <c r="D2147" s="28"/>
      <c r="E2147" s="29"/>
      <c r="F2147" s="31"/>
      <c r="G2147" s="34"/>
      <c r="H2147" s="32"/>
      <c r="I2147" s="32"/>
      <c r="J2147" s="33"/>
      <c r="K2147" s="27"/>
    </row>
    <row r="2148" spans="2:11" s="7" customFormat="1" ht="13.5">
      <c r="B2148" s="30"/>
      <c r="C2148" s="26"/>
      <c r="D2148" s="28"/>
      <c r="E2148" s="29"/>
      <c r="F2148" s="31"/>
      <c r="G2148" s="34"/>
      <c r="H2148" s="32"/>
      <c r="I2148" s="32"/>
      <c r="J2148" s="33"/>
      <c r="K2148" s="27"/>
    </row>
    <row r="2149" spans="2:11" s="7" customFormat="1" ht="13.5">
      <c r="B2149" s="30"/>
      <c r="C2149" s="26"/>
      <c r="D2149" s="28"/>
      <c r="E2149" s="29"/>
      <c r="F2149" s="31"/>
      <c r="G2149" s="34"/>
      <c r="H2149" s="32"/>
      <c r="I2149" s="32"/>
      <c r="J2149" s="33"/>
      <c r="K2149" s="27"/>
    </row>
    <row r="2150" spans="2:11" s="7" customFormat="1" ht="13.5">
      <c r="B2150" s="30"/>
      <c r="C2150" s="26"/>
      <c r="D2150" s="28"/>
      <c r="E2150" s="29"/>
      <c r="F2150" s="31"/>
      <c r="G2150" s="34"/>
      <c r="H2150" s="32"/>
      <c r="I2150" s="32"/>
      <c r="J2150" s="33"/>
      <c r="K2150" s="27"/>
    </row>
    <row r="2151" spans="2:11" s="7" customFormat="1" ht="13.5">
      <c r="B2151" s="30"/>
      <c r="C2151" s="26"/>
      <c r="D2151" s="28"/>
      <c r="E2151" s="29"/>
      <c r="F2151" s="31"/>
      <c r="G2151" s="34"/>
      <c r="H2151" s="32"/>
      <c r="I2151" s="32"/>
      <c r="J2151" s="33"/>
      <c r="K2151" s="27"/>
    </row>
    <row r="2152" spans="2:11" s="7" customFormat="1" ht="13.5">
      <c r="B2152" s="30"/>
      <c r="C2152" s="26"/>
      <c r="D2152" s="28"/>
      <c r="E2152" s="29"/>
      <c r="F2152" s="31"/>
      <c r="G2152" s="34"/>
      <c r="H2152" s="32"/>
      <c r="I2152" s="32"/>
      <c r="J2152" s="33"/>
      <c r="K2152" s="27"/>
    </row>
    <row r="2153" spans="2:11" s="7" customFormat="1" ht="13.5">
      <c r="B2153" s="30"/>
      <c r="C2153" s="26"/>
      <c r="D2153" s="28"/>
      <c r="E2153" s="29"/>
      <c r="F2153" s="31"/>
      <c r="G2153" s="34"/>
      <c r="H2153" s="32"/>
      <c r="I2153" s="32"/>
      <c r="J2153" s="33"/>
      <c r="K2153" s="27"/>
    </row>
    <row r="2154" spans="2:11" s="7" customFormat="1" ht="13.5">
      <c r="B2154" s="30"/>
      <c r="C2154" s="26"/>
      <c r="D2154" s="28"/>
      <c r="E2154" s="29"/>
      <c r="F2154" s="31"/>
      <c r="G2154" s="34"/>
      <c r="H2154" s="32"/>
      <c r="I2154" s="32"/>
      <c r="J2154" s="33"/>
      <c r="K2154" s="27"/>
    </row>
    <row r="2155" spans="2:11" s="7" customFormat="1" ht="13.5">
      <c r="B2155" s="30"/>
      <c r="C2155" s="26"/>
      <c r="D2155" s="28"/>
      <c r="E2155" s="29"/>
      <c r="F2155" s="31"/>
      <c r="G2155" s="34"/>
      <c r="H2155" s="32"/>
      <c r="I2155" s="32"/>
      <c r="J2155" s="33"/>
      <c r="K2155" s="27"/>
    </row>
    <row r="2156" spans="2:11" s="7" customFormat="1" ht="13.5">
      <c r="B2156" s="30"/>
      <c r="C2156" s="26"/>
      <c r="D2156" s="28"/>
      <c r="E2156" s="29"/>
      <c r="F2156" s="31"/>
      <c r="G2156" s="34"/>
      <c r="H2156" s="32"/>
      <c r="I2156" s="32"/>
      <c r="J2156" s="33"/>
      <c r="K2156" s="27"/>
    </row>
    <row r="2157" spans="2:11" s="7" customFormat="1" ht="13.5">
      <c r="B2157" s="30"/>
      <c r="C2157" s="26"/>
      <c r="D2157" s="28"/>
      <c r="E2157" s="29"/>
      <c r="F2157" s="31"/>
      <c r="G2157" s="34"/>
      <c r="H2157" s="32"/>
      <c r="I2157" s="32"/>
      <c r="J2157" s="33"/>
      <c r="K2157" s="27"/>
    </row>
    <row r="2158" spans="2:11" s="7" customFormat="1" ht="13.5">
      <c r="B2158" s="30"/>
      <c r="C2158" s="26"/>
      <c r="D2158" s="28"/>
      <c r="E2158" s="29"/>
      <c r="F2158" s="31"/>
      <c r="G2158" s="34"/>
      <c r="H2158" s="32"/>
      <c r="I2158" s="32"/>
      <c r="J2158" s="33"/>
      <c r="K2158" s="27"/>
    </row>
    <row r="2159" spans="2:11" s="7" customFormat="1" ht="13.5">
      <c r="B2159" s="30"/>
      <c r="C2159" s="26"/>
      <c r="D2159" s="28"/>
      <c r="E2159" s="29"/>
      <c r="F2159" s="31"/>
      <c r="G2159" s="34"/>
      <c r="H2159" s="32"/>
      <c r="I2159" s="32"/>
      <c r="J2159" s="33"/>
      <c r="K2159" s="27"/>
    </row>
    <row r="2160" spans="2:11" s="7" customFormat="1" ht="13.5">
      <c r="B2160" s="30"/>
      <c r="C2160" s="26"/>
      <c r="D2160" s="28"/>
      <c r="E2160" s="29"/>
      <c r="F2160" s="31"/>
      <c r="G2160" s="34"/>
      <c r="H2160" s="32"/>
      <c r="I2160" s="32"/>
      <c r="J2160" s="33"/>
      <c r="K2160" s="27"/>
    </row>
    <row r="2161" spans="2:11" s="7" customFormat="1" ht="13.5">
      <c r="B2161" s="30"/>
      <c r="C2161" s="26"/>
      <c r="D2161" s="28"/>
      <c r="E2161" s="29"/>
      <c r="F2161" s="31"/>
      <c r="G2161" s="34"/>
      <c r="H2161" s="32"/>
      <c r="I2161" s="32"/>
      <c r="J2161" s="33"/>
      <c r="K2161" s="27"/>
    </row>
    <row r="2162" spans="2:11" s="7" customFormat="1" ht="13.5">
      <c r="B2162" s="30"/>
      <c r="C2162" s="26"/>
      <c r="D2162" s="28"/>
      <c r="E2162" s="29"/>
      <c r="F2162" s="31"/>
      <c r="G2162" s="34"/>
      <c r="H2162" s="32"/>
      <c r="I2162" s="32"/>
      <c r="J2162" s="33"/>
      <c r="K2162" s="27"/>
    </row>
    <row r="2163" spans="2:11" s="7" customFormat="1" ht="13.5">
      <c r="B2163" s="30"/>
      <c r="C2163" s="26"/>
      <c r="D2163" s="28"/>
      <c r="E2163" s="29"/>
      <c r="F2163" s="31"/>
      <c r="G2163" s="34"/>
      <c r="H2163" s="32"/>
      <c r="I2163" s="32"/>
      <c r="J2163" s="33"/>
      <c r="K2163" s="27"/>
    </row>
    <row r="2164" spans="2:11" s="7" customFormat="1" ht="13.5">
      <c r="B2164" s="30"/>
      <c r="C2164" s="26"/>
      <c r="D2164" s="28"/>
      <c r="E2164" s="29"/>
      <c r="F2164" s="31"/>
      <c r="G2164" s="34"/>
      <c r="H2164" s="32"/>
      <c r="I2164" s="32"/>
      <c r="J2164" s="33"/>
      <c r="K2164" s="27"/>
    </row>
    <row r="2165" spans="2:11" s="7" customFormat="1" ht="13.5">
      <c r="B2165" s="30"/>
      <c r="C2165" s="26"/>
      <c r="D2165" s="28"/>
      <c r="E2165" s="29"/>
      <c r="F2165" s="31"/>
      <c r="G2165" s="34"/>
      <c r="H2165" s="32"/>
      <c r="I2165" s="32"/>
      <c r="J2165" s="33"/>
      <c r="K2165" s="27"/>
    </row>
    <row r="2166" spans="2:11" s="7" customFormat="1" ht="13.5">
      <c r="B2166" s="30"/>
      <c r="C2166" s="26"/>
      <c r="D2166" s="28"/>
      <c r="E2166" s="29"/>
      <c r="F2166" s="31"/>
      <c r="G2166" s="34"/>
      <c r="H2166" s="32"/>
      <c r="I2166" s="32"/>
      <c r="J2166" s="33"/>
      <c r="K2166" s="27"/>
    </row>
    <row r="2167" spans="2:11" s="7" customFormat="1" ht="13.5">
      <c r="B2167" s="30"/>
      <c r="C2167" s="26"/>
      <c r="D2167" s="28"/>
      <c r="E2167" s="29"/>
      <c r="F2167" s="31"/>
      <c r="G2167" s="34"/>
      <c r="H2167" s="32"/>
      <c r="I2167" s="32"/>
      <c r="J2167" s="33"/>
      <c r="K2167" s="27"/>
    </row>
    <row r="2168" spans="2:11" s="7" customFormat="1" ht="13.5">
      <c r="B2168" s="30"/>
      <c r="C2168" s="26"/>
      <c r="D2168" s="28"/>
      <c r="E2168" s="29"/>
      <c r="F2168" s="31"/>
      <c r="G2168" s="34"/>
      <c r="H2168" s="32"/>
      <c r="I2168" s="32"/>
      <c r="J2168" s="33"/>
      <c r="K2168" s="27"/>
    </row>
    <row r="2169" spans="2:11" s="7" customFormat="1" ht="13.5">
      <c r="B2169" s="30"/>
      <c r="C2169" s="26"/>
      <c r="D2169" s="28"/>
      <c r="E2169" s="29"/>
      <c r="F2169" s="31"/>
      <c r="G2169" s="34"/>
      <c r="H2169" s="32"/>
      <c r="I2169" s="32"/>
      <c r="J2169" s="33"/>
      <c r="K2169" s="27"/>
    </row>
    <row r="2170" spans="2:11" s="7" customFormat="1" ht="13.5">
      <c r="B2170" s="30"/>
      <c r="C2170" s="26"/>
      <c r="D2170" s="28"/>
      <c r="E2170" s="29"/>
      <c r="F2170" s="31"/>
      <c r="G2170" s="34"/>
      <c r="H2170" s="32"/>
      <c r="I2170" s="32"/>
      <c r="J2170" s="33"/>
      <c r="K2170" s="27"/>
    </row>
    <row r="2171" spans="2:11" s="7" customFormat="1" ht="13.5">
      <c r="B2171" s="30"/>
      <c r="C2171" s="26"/>
      <c r="D2171" s="28"/>
      <c r="E2171" s="29"/>
      <c r="F2171" s="31"/>
      <c r="G2171" s="34"/>
      <c r="H2171" s="32"/>
      <c r="I2171" s="32"/>
      <c r="J2171" s="33"/>
      <c r="K2171" s="27"/>
    </row>
    <row r="2172" spans="2:11" s="7" customFormat="1" ht="13.5">
      <c r="B2172" s="30"/>
      <c r="C2172" s="26"/>
      <c r="D2172" s="28"/>
      <c r="E2172" s="29"/>
      <c r="F2172" s="31"/>
      <c r="G2172" s="34"/>
      <c r="H2172" s="32"/>
      <c r="I2172" s="32"/>
      <c r="J2172" s="33"/>
      <c r="K2172" s="27"/>
    </row>
    <row r="2173" spans="2:11" s="7" customFormat="1" ht="13.5">
      <c r="B2173" s="30"/>
      <c r="C2173" s="26"/>
      <c r="D2173" s="28"/>
      <c r="E2173" s="29"/>
      <c r="F2173" s="31"/>
      <c r="G2173" s="34"/>
      <c r="H2173" s="32"/>
      <c r="I2173" s="32"/>
      <c r="J2173" s="33"/>
      <c r="K2173" s="27"/>
    </row>
    <row r="2174" spans="2:11" s="7" customFormat="1" ht="13.5">
      <c r="B2174" s="30"/>
      <c r="C2174" s="26"/>
      <c r="D2174" s="28"/>
      <c r="E2174" s="29"/>
      <c r="F2174" s="31"/>
      <c r="G2174" s="34"/>
      <c r="H2174" s="32"/>
      <c r="I2174" s="32"/>
      <c r="J2174" s="33"/>
      <c r="K2174" s="27"/>
    </row>
    <row r="2175" spans="2:11" s="7" customFormat="1" ht="13.5">
      <c r="B2175" s="30"/>
      <c r="C2175" s="26"/>
      <c r="D2175" s="28"/>
      <c r="E2175" s="29"/>
      <c r="F2175" s="31"/>
      <c r="G2175" s="34"/>
      <c r="H2175" s="32"/>
      <c r="I2175" s="32"/>
      <c r="J2175" s="33"/>
      <c r="K2175" s="27"/>
    </row>
    <row r="2176" spans="2:11" s="7" customFormat="1" ht="13.5">
      <c r="B2176" s="30"/>
      <c r="C2176" s="26"/>
      <c r="D2176" s="28"/>
      <c r="E2176" s="29"/>
      <c r="F2176" s="31"/>
      <c r="G2176" s="34"/>
      <c r="H2176" s="32"/>
      <c r="I2176" s="32"/>
      <c r="J2176" s="33"/>
      <c r="K2176" s="27"/>
    </row>
    <row r="2177" spans="2:11" s="7" customFormat="1" ht="13.5">
      <c r="B2177" s="30"/>
      <c r="C2177" s="26"/>
      <c r="D2177" s="28"/>
      <c r="E2177" s="29"/>
      <c r="F2177" s="31"/>
      <c r="G2177" s="34"/>
      <c r="H2177" s="32"/>
      <c r="I2177" s="32"/>
      <c r="J2177" s="33"/>
      <c r="K2177" s="27"/>
    </row>
    <row r="2178" spans="2:11" s="7" customFormat="1" ht="13.5">
      <c r="B2178" s="30"/>
      <c r="C2178" s="26"/>
      <c r="D2178" s="28"/>
      <c r="E2178" s="29"/>
      <c r="F2178" s="31"/>
      <c r="G2178" s="34"/>
      <c r="H2178" s="32"/>
      <c r="I2178" s="32"/>
      <c r="J2178" s="33"/>
      <c r="K2178" s="27"/>
    </row>
    <row r="2179" spans="2:11" s="7" customFormat="1" ht="13.5">
      <c r="B2179" s="30"/>
      <c r="C2179" s="26"/>
      <c r="D2179" s="28"/>
      <c r="E2179" s="29"/>
      <c r="F2179" s="31"/>
      <c r="G2179" s="34"/>
      <c r="H2179" s="32"/>
      <c r="I2179" s="32"/>
      <c r="J2179" s="33"/>
      <c r="K2179" s="27"/>
    </row>
    <row r="2180" spans="2:11" s="7" customFormat="1" ht="13.5">
      <c r="B2180" s="30"/>
      <c r="C2180" s="26"/>
      <c r="D2180" s="28"/>
      <c r="E2180" s="29"/>
      <c r="F2180" s="31"/>
      <c r="G2180" s="34"/>
      <c r="H2180" s="32"/>
      <c r="I2180" s="32"/>
      <c r="J2180" s="33"/>
      <c r="K2180" s="27"/>
    </row>
    <row r="2181" spans="2:11" s="7" customFormat="1" ht="13.5">
      <c r="B2181" s="30"/>
      <c r="C2181" s="26"/>
      <c r="D2181" s="28"/>
      <c r="E2181" s="29"/>
      <c r="F2181" s="31"/>
      <c r="G2181" s="34"/>
      <c r="H2181" s="32"/>
      <c r="I2181" s="32"/>
      <c r="J2181" s="33"/>
      <c r="K2181" s="27"/>
    </row>
    <row r="2182" spans="2:11" s="7" customFormat="1" ht="13.5">
      <c r="B2182" s="30"/>
      <c r="C2182" s="26"/>
      <c r="D2182" s="28"/>
      <c r="E2182" s="29"/>
      <c r="F2182" s="31"/>
      <c r="G2182" s="34"/>
      <c r="H2182" s="32"/>
      <c r="I2182" s="32"/>
      <c r="J2182" s="33"/>
      <c r="K2182" s="27"/>
    </row>
    <row r="2183" spans="2:11" s="7" customFormat="1" ht="13.5">
      <c r="B2183" s="30"/>
      <c r="C2183" s="26"/>
      <c r="D2183" s="28"/>
      <c r="E2183" s="29"/>
      <c r="F2183" s="31"/>
      <c r="G2183" s="34"/>
      <c r="H2183" s="32"/>
      <c r="I2183" s="32"/>
      <c r="J2183" s="33"/>
      <c r="K2183" s="27"/>
    </row>
    <row r="2184" spans="2:11" s="7" customFormat="1" ht="13.5">
      <c r="B2184" s="30"/>
      <c r="C2184" s="26"/>
      <c r="D2184" s="28"/>
      <c r="E2184" s="29"/>
      <c r="F2184" s="31"/>
      <c r="G2184" s="34"/>
      <c r="H2184" s="32"/>
      <c r="I2184" s="32"/>
      <c r="J2184" s="33"/>
      <c r="K2184" s="27"/>
    </row>
    <row r="2185" spans="2:11" s="7" customFormat="1" ht="13.5">
      <c r="B2185" s="30"/>
      <c r="C2185" s="26"/>
      <c r="D2185" s="28"/>
      <c r="E2185" s="29"/>
      <c r="F2185" s="31"/>
      <c r="G2185" s="34"/>
      <c r="H2185" s="32"/>
      <c r="I2185" s="32"/>
      <c r="J2185" s="33"/>
      <c r="K2185" s="27"/>
    </row>
    <row r="2186" spans="2:11" s="7" customFormat="1" ht="13.5">
      <c r="B2186" s="30"/>
      <c r="C2186" s="26"/>
      <c r="D2186" s="28"/>
      <c r="E2186" s="29"/>
      <c r="F2186" s="31"/>
      <c r="G2186" s="34"/>
      <c r="H2186" s="32"/>
      <c r="I2186" s="32"/>
      <c r="J2186" s="33"/>
      <c r="K2186" s="27"/>
    </row>
    <row r="2187" spans="2:11" s="7" customFormat="1" ht="13.5">
      <c r="B2187" s="30"/>
      <c r="C2187" s="26"/>
      <c r="D2187" s="28"/>
      <c r="E2187" s="29"/>
      <c r="F2187" s="31"/>
      <c r="G2187" s="34"/>
      <c r="H2187" s="32"/>
      <c r="I2187" s="32"/>
      <c r="J2187" s="33"/>
      <c r="K2187" s="27"/>
    </row>
    <row r="2188" spans="2:11" s="7" customFormat="1" ht="13.5">
      <c r="B2188" s="30"/>
      <c r="C2188" s="26"/>
      <c r="D2188" s="28"/>
      <c r="E2188" s="29"/>
      <c r="F2188" s="31"/>
      <c r="G2188" s="34"/>
      <c r="H2188" s="32"/>
      <c r="I2188" s="32"/>
      <c r="J2188" s="33"/>
      <c r="K2188" s="27"/>
    </row>
    <row r="2189" spans="2:11" s="7" customFormat="1" ht="13.5">
      <c r="B2189" s="30"/>
      <c r="C2189" s="26"/>
      <c r="D2189" s="28"/>
      <c r="E2189" s="29"/>
      <c r="F2189" s="31"/>
      <c r="G2189" s="34"/>
      <c r="H2189" s="32"/>
      <c r="I2189" s="32"/>
      <c r="J2189" s="33"/>
      <c r="K2189" s="27"/>
    </row>
    <row r="2190" spans="2:11" s="7" customFormat="1" ht="13.5">
      <c r="B2190" s="30"/>
      <c r="C2190" s="26"/>
      <c r="D2190" s="28"/>
      <c r="E2190" s="29"/>
      <c r="F2190" s="31"/>
      <c r="G2190" s="34"/>
      <c r="H2190" s="32"/>
      <c r="I2190" s="32"/>
      <c r="J2190" s="33"/>
      <c r="K2190" s="27"/>
    </row>
    <row r="2191" spans="2:11" s="7" customFormat="1" ht="13.5">
      <c r="B2191" s="30"/>
      <c r="C2191" s="26"/>
      <c r="D2191" s="28"/>
      <c r="E2191" s="29"/>
      <c r="F2191" s="31"/>
      <c r="G2191" s="34"/>
      <c r="H2191" s="32"/>
      <c r="I2191" s="32"/>
      <c r="J2191" s="33"/>
      <c r="K2191" s="27"/>
    </row>
    <row r="2192" spans="2:11" s="7" customFormat="1" ht="13.5">
      <c r="B2192" s="30"/>
      <c r="C2192" s="26"/>
      <c r="D2192" s="28"/>
      <c r="E2192" s="29"/>
      <c r="F2192" s="31"/>
      <c r="G2192" s="34"/>
      <c r="H2192" s="32"/>
      <c r="I2192" s="32"/>
      <c r="J2192" s="33"/>
      <c r="K2192" s="27"/>
    </row>
    <row r="2193" spans="2:11" s="7" customFormat="1" ht="13.5">
      <c r="B2193" s="30"/>
      <c r="C2193" s="26"/>
      <c r="D2193" s="28"/>
      <c r="E2193" s="29"/>
      <c r="F2193" s="31"/>
      <c r="G2193" s="34"/>
      <c r="H2193" s="32"/>
      <c r="I2193" s="32"/>
      <c r="J2193" s="33"/>
      <c r="K2193" s="27"/>
    </row>
    <row r="2194" spans="2:11" s="7" customFormat="1" ht="13.5">
      <c r="B2194" s="30"/>
      <c r="C2194" s="26"/>
      <c r="D2194" s="28"/>
      <c r="E2194" s="29"/>
      <c r="F2194" s="31"/>
      <c r="G2194" s="34"/>
      <c r="H2194" s="32"/>
      <c r="I2194" s="32"/>
      <c r="J2194" s="33"/>
      <c r="K2194" s="27"/>
    </row>
    <row r="2195" spans="2:11" s="7" customFormat="1" ht="13.5">
      <c r="B2195" s="30"/>
      <c r="C2195" s="26"/>
      <c r="D2195" s="28"/>
      <c r="E2195" s="29"/>
      <c r="F2195" s="31"/>
      <c r="G2195" s="34"/>
      <c r="H2195" s="32"/>
      <c r="I2195" s="32"/>
      <c r="J2195" s="33"/>
      <c r="K2195" s="27"/>
    </row>
    <row r="2196" spans="2:11" s="7" customFormat="1" ht="13.5">
      <c r="B2196" s="30"/>
      <c r="C2196" s="26"/>
      <c r="D2196" s="28"/>
      <c r="E2196" s="29"/>
      <c r="F2196" s="31"/>
      <c r="G2196" s="34"/>
      <c r="H2196" s="32"/>
      <c r="I2196" s="32"/>
      <c r="J2196" s="33"/>
      <c r="K2196" s="27"/>
    </row>
    <row r="2197" spans="2:11" s="7" customFormat="1" ht="13.5">
      <c r="B2197" s="30"/>
      <c r="C2197" s="26"/>
      <c r="D2197" s="28"/>
      <c r="E2197" s="29"/>
      <c r="F2197" s="31"/>
      <c r="G2197" s="34"/>
      <c r="H2197" s="32"/>
      <c r="I2197" s="32"/>
      <c r="J2197" s="33"/>
      <c r="K2197" s="27"/>
    </row>
    <row r="2198" spans="2:11" s="7" customFormat="1" ht="13.5">
      <c r="B2198" s="30"/>
      <c r="C2198" s="26"/>
      <c r="D2198" s="28"/>
      <c r="E2198" s="29"/>
      <c r="F2198" s="31"/>
      <c r="G2198" s="34"/>
      <c r="H2198" s="32"/>
      <c r="I2198" s="32"/>
      <c r="J2198" s="33"/>
      <c r="K2198" s="27"/>
    </row>
    <row r="2199" spans="2:11" s="7" customFormat="1" ht="13.5">
      <c r="B2199" s="30"/>
      <c r="C2199" s="26"/>
      <c r="D2199" s="28"/>
      <c r="E2199" s="29"/>
      <c r="F2199" s="31"/>
      <c r="G2199" s="34"/>
      <c r="H2199" s="32"/>
      <c r="I2199" s="32"/>
      <c r="J2199" s="33"/>
      <c r="K2199" s="27"/>
    </row>
    <row r="2200" spans="2:11" s="7" customFormat="1" ht="13.5">
      <c r="B2200" s="30"/>
      <c r="C2200" s="26"/>
      <c r="D2200" s="28"/>
      <c r="E2200" s="29"/>
      <c r="F2200" s="31"/>
      <c r="G2200" s="34"/>
      <c r="H2200" s="32"/>
      <c r="I2200" s="32"/>
      <c r="J2200" s="33"/>
      <c r="K2200" s="27"/>
    </row>
    <row r="2201" spans="2:11" s="7" customFormat="1" ht="13.5">
      <c r="B2201" s="30"/>
      <c r="C2201" s="26"/>
      <c r="D2201" s="28"/>
      <c r="E2201" s="29"/>
      <c r="F2201" s="31"/>
      <c r="G2201" s="34"/>
      <c r="H2201" s="32"/>
      <c r="I2201" s="32"/>
      <c r="J2201" s="33"/>
      <c r="K2201" s="27"/>
    </row>
    <row r="2202" spans="2:11" s="7" customFormat="1" ht="13.5">
      <c r="B2202" s="30"/>
      <c r="C2202" s="26"/>
      <c r="D2202" s="28"/>
      <c r="E2202" s="29"/>
      <c r="F2202" s="31"/>
      <c r="G2202" s="34"/>
      <c r="H2202" s="32"/>
      <c r="I2202" s="32"/>
      <c r="J2202" s="33"/>
      <c r="K2202" s="27"/>
    </row>
    <row r="2203" spans="2:11" s="7" customFormat="1" ht="13.5">
      <c r="B2203" s="30"/>
      <c r="C2203" s="26"/>
      <c r="D2203" s="28"/>
      <c r="E2203" s="29"/>
      <c r="F2203" s="31"/>
      <c r="G2203" s="34"/>
      <c r="H2203" s="32"/>
      <c r="I2203" s="32"/>
      <c r="J2203" s="33"/>
      <c r="K2203" s="27"/>
    </row>
    <row r="2204" spans="2:11" s="7" customFormat="1" ht="13.5">
      <c r="B2204" s="30"/>
      <c r="C2204" s="26"/>
      <c r="D2204" s="28"/>
      <c r="E2204" s="29"/>
      <c r="F2204" s="31"/>
      <c r="G2204" s="34"/>
      <c r="H2204" s="32"/>
      <c r="I2204" s="32"/>
      <c r="J2204" s="33"/>
      <c r="K2204" s="27"/>
    </row>
    <row r="2205" spans="2:11" s="7" customFormat="1" ht="13.5">
      <c r="B2205" s="30"/>
      <c r="C2205" s="26"/>
      <c r="D2205" s="28"/>
      <c r="E2205" s="29"/>
      <c r="F2205" s="31"/>
      <c r="G2205" s="34"/>
      <c r="H2205" s="32"/>
      <c r="I2205" s="32"/>
      <c r="J2205" s="33"/>
      <c r="K2205" s="27"/>
    </row>
    <row r="2206" spans="2:11" s="7" customFormat="1" ht="13.5">
      <c r="B2206" s="30"/>
      <c r="C2206" s="26"/>
      <c r="D2206" s="28"/>
      <c r="E2206" s="29"/>
      <c r="F2206" s="31"/>
      <c r="G2206" s="34"/>
      <c r="H2206" s="32"/>
      <c r="I2206" s="32"/>
      <c r="J2206" s="33"/>
      <c r="K2206" s="27"/>
    </row>
    <row r="2207" spans="2:11" s="7" customFormat="1" ht="13.5">
      <c r="B2207" s="30"/>
      <c r="C2207" s="26"/>
      <c r="D2207" s="28"/>
      <c r="E2207" s="29"/>
      <c r="F2207" s="31"/>
      <c r="G2207" s="34"/>
      <c r="H2207" s="32"/>
      <c r="I2207" s="32"/>
      <c r="J2207" s="33"/>
      <c r="K2207" s="27"/>
    </row>
    <row r="2208" spans="2:11" s="7" customFormat="1" ht="13.5">
      <c r="B2208" s="30"/>
      <c r="C2208" s="26"/>
      <c r="D2208" s="28"/>
      <c r="E2208" s="29"/>
      <c r="F2208" s="31"/>
      <c r="G2208" s="34"/>
      <c r="H2208" s="32"/>
      <c r="I2208" s="32"/>
      <c r="J2208" s="33"/>
      <c r="K2208" s="27"/>
    </row>
    <row r="2209" spans="2:11" s="7" customFormat="1" ht="13.5">
      <c r="B2209" s="30"/>
      <c r="C2209" s="26"/>
      <c r="D2209" s="28"/>
      <c r="E2209" s="29"/>
      <c r="F2209" s="31"/>
      <c r="G2209" s="34"/>
      <c r="H2209" s="32"/>
      <c r="I2209" s="32"/>
      <c r="J2209" s="33"/>
      <c r="K2209" s="27"/>
    </row>
    <row r="2210" spans="2:11" s="7" customFormat="1" ht="13.5">
      <c r="B2210" s="30"/>
      <c r="C2210" s="26"/>
      <c r="D2210" s="28"/>
      <c r="E2210" s="29"/>
      <c r="F2210" s="31"/>
      <c r="G2210" s="34"/>
      <c r="H2210" s="32"/>
      <c r="I2210" s="32"/>
      <c r="J2210" s="33"/>
      <c r="K2210" s="27"/>
    </row>
    <row r="2211" spans="2:11" s="7" customFormat="1" ht="13.5">
      <c r="B2211" s="30"/>
      <c r="C2211" s="26"/>
      <c r="D2211" s="28"/>
      <c r="E2211" s="29"/>
      <c r="F2211" s="31"/>
      <c r="G2211" s="34"/>
      <c r="H2211" s="32"/>
      <c r="I2211" s="32"/>
      <c r="J2211" s="33"/>
      <c r="K2211" s="27"/>
    </row>
    <row r="2212" spans="2:11" s="7" customFormat="1" ht="13.5">
      <c r="B2212" s="30"/>
      <c r="C2212" s="26"/>
      <c r="D2212" s="28"/>
      <c r="E2212" s="29"/>
      <c r="F2212" s="31"/>
      <c r="G2212" s="34"/>
      <c r="H2212" s="32"/>
      <c r="I2212" s="32"/>
      <c r="J2212" s="33"/>
      <c r="K2212" s="27"/>
    </row>
    <row r="2213" spans="2:11" s="7" customFormat="1" ht="13.5">
      <c r="B2213" s="30"/>
      <c r="C2213" s="26"/>
      <c r="D2213" s="28"/>
      <c r="E2213" s="29"/>
      <c r="F2213" s="31"/>
      <c r="G2213" s="34"/>
      <c r="H2213" s="32"/>
      <c r="I2213" s="32"/>
      <c r="J2213" s="33"/>
      <c r="K2213" s="27"/>
    </row>
    <row r="2214" spans="2:11" s="7" customFormat="1" ht="13.5">
      <c r="B2214" s="30"/>
      <c r="C2214" s="26"/>
      <c r="D2214" s="28"/>
      <c r="E2214" s="29"/>
      <c r="F2214" s="31"/>
      <c r="G2214" s="34"/>
      <c r="H2214" s="32"/>
      <c r="I2214" s="32"/>
      <c r="J2214" s="33"/>
      <c r="K2214" s="27"/>
    </row>
    <row r="2215" spans="2:11" s="7" customFormat="1" ht="13.5">
      <c r="B2215" s="30"/>
      <c r="C2215" s="26"/>
      <c r="D2215" s="28"/>
      <c r="E2215" s="29"/>
      <c r="F2215" s="31"/>
      <c r="G2215" s="34"/>
      <c r="H2215" s="32"/>
      <c r="I2215" s="32"/>
      <c r="J2215" s="33"/>
      <c r="K2215" s="27"/>
    </row>
    <row r="2216" spans="2:11" s="7" customFormat="1" ht="13.5">
      <c r="B2216" s="30"/>
      <c r="C2216" s="26"/>
      <c r="D2216" s="28"/>
      <c r="E2216" s="29"/>
      <c r="F2216" s="31"/>
      <c r="G2216" s="34"/>
      <c r="H2216" s="32"/>
      <c r="I2216" s="32"/>
      <c r="J2216" s="33"/>
      <c r="K2216" s="27"/>
    </row>
    <row r="2217" spans="2:11" s="7" customFormat="1" ht="13.5">
      <c r="B2217" s="30"/>
      <c r="C2217" s="26"/>
      <c r="D2217" s="28"/>
      <c r="E2217" s="29"/>
      <c r="F2217" s="31"/>
      <c r="G2217" s="34"/>
      <c r="H2217" s="32"/>
      <c r="I2217" s="32"/>
      <c r="J2217" s="33"/>
      <c r="K2217" s="27"/>
    </row>
    <row r="2218" spans="2:11" s="7" customFormat="1" ht="13.5">
      <c r="B2218" s="30"/>
      <c r="C2218" s="26"/>
      <c r="D2218" s="28"/>
      <c r="E2218" s="29"/>
      <c r="F2218" s="31"/>
      <c r="G2218" s="34"/>
      <c r="H2218" s="32"/>
      <c r="I2218" s="32"/>
      <c r="J2218" s="33"/>
      <c r="K2218" s="27"/>
    </row>
    <row r="2219" spans="2:11" s="7" customFormat="1" ht="13.5">
      <c r="B2219" s="30"/>
      <c r="C2219" s="26"/>
      <c r="D2219" s="28"/>
      <c r="E2219" s="29"/>
      <c r="F2219" s="31"/>
      <c r="G2219" s="34"/>
      <c r="H2219" s="32"/>
      <c r="I2219" s="32"/>
      <c r="J2219" s="33"/>
      <c r="K2219" s="27"/>
    </row>
    <row r="2220" spans="2:11" s="7" customFormat="1" ht="13.5">
      <c r="B2220" s="30"/>
      <c r="C2220" s="26"/>
      <c r="D2220" s="28"/>
      <c r="E2220" s="29"/>
      <c r="F2220" s="31"/>
      <c r="G2220" s="34"/>
      <c r="H2220" s="32"/>
      <c r="I2220" s="32"/>
      <c r="J2220" s="33"/>
      <c r="K2220" s="27"/>
    </row>
    <row r="2221" spans="2:11" s="7" customFormat="1" ht="13.5">
      <c r="B2221" s="30"/>
      <c r="C2221" s="26"/>
      <c r="D2221" s="28"/>
      <c r="E2221" s="29"/>
      <c r="F2221" s="31"/>
      <c r="G2221" s="34"/>
      <c r="H2221" s="32"/>
      <c r="I2221" s="32"/>
      <c r="J2221" s="33"/>
      <c r="K2221" s="27"/>
    </row>
    <row r="2222" spans="2:11" s="7" customFormat="1" ht="13.5">
      <c r="B2222" s="30"/>
      <c r="C2222" s="26"/>
      <c r="D2222" s="28"/>
      <c r="E2222" s="29"/>
      <c r="F2222" s="31"/>
      <c r="G2222" s="34"/>
      <c r="H2222" s="32"/>
      <c r="I2222" s="32"/>
      <c r="J2222" s="33"/>
      <c r="K2222" s="27"/>
    </row>
    <row r="2223" spans="2:11" s="7" customFormat="1" ht="13.5">
      <c r="B2223" s="30"/>
      <c r="C2223" s="26"/>
      <c r="D2223" s="28"/>
      <c r="E2223" s="29"/>
      <c r="F2223" s="31"/>
      <c r="G2223" s="34"/>
      <c r="H2223" s="32"/>
      <c r="I2223" s="32"/>
      <c r="J2223" s="33"/>
      <c r="K2223" s="27"/>
    </row>
    <row r="2224" spans="2:11" s="7" customFormat="1" ht="13.5">
      <c r="B2224" s="30"/>
      <c r="C2224" s="26"/>
      <c r="D2224" s="28"/>
      <c r="E2224" s="29"/>
      <c r="F2224" s="31"/>
      <c r="G2224" s="34"/>
      <c r="H2224" s="32"/>
      <c r="I2224" s="32"/>
      <c r="J2224" s="33"/>
      <c r="K2224" s="27"/>
    </row>
    <row r="2225" spans="2:11" s="7" customFormat="1" ht="13.5">
      <c r="B2225" s="30"/>
      <c r="C2225" s="26"/>
      <c r="D2225" s="28"/>
      <c r="E2225" s="29"/>
      <c r="F2225" s="31"/>
      <c r="G2225" s="34"/>
      <c r="H2225" s="32"/>
      <c r="I2225" s="32"/>
      <c r="J2225" s="33"/>
      <c r="K2225" s="27"/>
    </row>
    <row r="2226" spans="2:11" s="7" customFormat="1" ht="13.5">
      <c r="B2226" s="30"/>
      <c r="C2226" s="26"/>
      <c r="D2226" s="28"/>
      <c r="E2226" s="29"/>
      <c r="F2226" s="31"/>
      <c r="G2226" s="34"/>
      <c r="H2226" s="32"/>
      <c r="I2226" s="32"/>
      <c r="J2226" s="33"/>
      <c r="K2226" s="27"/>
    </row>
    <row r="2227" spans="2:11" s="7" customFormat="1" ht="13.5">
      <c r="B2227" s="30"/>
      <c r="C2227" s="26"/>
      <c r="D2227" s="28"/>
      <c r="E2227" s="29"/>
      <c r="F2227" s="31"/>
      <c r="G2227" s="34"/>
      <c r="H2227" s="32"/>
      <c r="I2227" s="32"/>
      <c r="J2227" s="33"/>
      <c r="K2227" s="27"/>
    </row>
    <row r="2228" spans="2:11" s="7" customFormat="1" ht="13.5">
      <c r="B2228" s="30"/>
      <c r="C2228" s="26"/>
      <c r="D2228" s="28"/>
      <c r="E2228" s="29"/>
      <c r="F2228" s="31"/>
      <c r="G2228" s="34"/>
      <c r="H2228" s="32"/>
      <c r="I2228" s="32"/>
      <c r="J2228" s="33"/>
      <c r="K2228" s="27"/>
    </row>
    <row r="2229" spans="2:11" s="7" customFormat="1" ht="13.5">
      <c r="B2229" s="30"/>
      <c r="C2229" s="26"/>
      <c r="D2229" s="28"/>
      <c r="E2229" s="29"/>
      <c r="F2229" s="31"/>
      <c r="G2229" s="34"/>
      <c r="H2229" s="32"/>
      <c r="I2229" s="32"/>
      <c r="J2229" s="33"/>
      <c r="K2229" s="27"/>
    </row>
    <row r="2230" spans="2:11" s="7" customFormat="1" ht="13.5">
      <c r="B2230" s="30"/>
      <c r="C2230" s="26"/>
      <c r="D2230" s="28"/>
      <c r="E2230" s="29"/>
      <c r="F2230" s="31"/>
      <c r="G2230" s="34"/>
      <c r="H2230" s="32"/>
      <c r="I2230" s="32"/>
      <c r="J2230" s="33"/>
      <c r="K2230" s="27"/>
    </row>
    <row r="2231" spans="2:11" s="7" customFormat="1" ht="13.5">
      <c r="B2231" s="30"/>
      <c r="C2231" s="26"/>
      <c r="D2231" s="28"/>
      <c r="E2231" s="29"/>
      <c r="F2231" s="31"/>
      <c r="G2231" s="34"/>
      <c r="H2231" s="32"/>
      <c r="I2231" s="32"/>
      <c r="J2231" s="33"/>
      <c r="K2231" s="27"/>
    </row>
    <row r="2232" spans="2:11" s="7" customFormat="1" ht="13.5">
      <c r="B2232" s="30"/>
      <c r="C2232" s="26"/>
      <c r="D2232" s="28"/>
      <c r="E2232" s="29"/>
      <c r="F2232" s="31"/>
      <c r="G2232" s="34"/>
      <c r="H2232" s="32"/>
      <c r="I2232" s="32"/>
      <c r="J2232" s="33"/>
      <c r="K2232" s="27"/>
    </row>
    <row r="2233" spans="2:11" s="7" customFormat="1" ht="13.5">
      <c r="B2233" s="30"/>
      <c r="C2233" s="26"/>
      <c r="D2233" s="28"/>
      <c r="E2233" s="29"/>
      <c r="F2233" s="31"/>
      <c r="G2233" s="34"/>
      <c r="H2233" s="32"/>
      <c r="I2233" s="32"/>
      <c r="J2233" s="33"/>
      <c r="K2233" s="27"/>
    </row>
    <row r="2234" spans="2:11" s="7" customFormat="1" ht="13.5">
      <c r="B2234" s="30"/>
      <c r="C2234" s="26"/>
      <c r="D2234" s="28"/>
      <c r="E2234" s="29"/>
      <c r="F2234" s="31"/>
      <c r="G2234" s="34"/>
      <c r="H2234" s="32"/>
      <c r="I2234" s="32"/>
      <c r="J2234" s="33"/>
      <c r="K2234" s="27"/>
    </row>
    <row r="2235" spans="2:11" s="7" customFormat="1" ht="13.5">
      <c r="B2235" s="30"/>
      <c r="C2235" s="26"/>
      <c r="D2235" s="28"/>
      <c r="E2235" s="29"/>
      <c r="F2235" s="31"/>
      <c r="G2235" s="34"/>
      <c r="H2235" s="32"/>
      <c r="I2235" s="32"/>
      <c r="J2235" s="33"/>
      <c r="K2235" s="27"/>
    </row>
    <row r="2236" spans="2:11" s="7" customFormat="1" ht="13.5">
      <c r="B2236" s="30"/>
      <c r="C2236" s="26"/>
      <c r="D2236" s="28"/>
      <c r="E2236" s="29"/>
      <c r="F2236" s="31"/>
      <c r="G2236" s="34"/>
      <c r="H2236" s="32"/>
      <c r="I2236" s="32"/>
      <c r="J2236" s="33"/>
      <c r="K2236" s="27"/>
    </row>
    <row r="2237" spans="2:11" s="7" customFormat="1" ht="13.5">
      <c r="B2237" s="30"/>
      <c r="C2237" s="26"/>
      <c r="D2237" s="28"/>
      <c r="E2237" s="29"/>
      <c r="F2237" s="31"/>
      <c r="G2237" s="34"/>
      <c r="H2237" s="32"/>
      <c r="I2237" s="32"/>
      <c r="J2237" s="33"/>
      <c r="K2237" s="27"/>
    </row>
    <row r="2238" spans="2:11" s="7" customFormat="1" ht="13.5">
      <c r="B2238" s="30"/>
      <c r="C2238" s="26"/>
      <c r="D2238" s="28"/>
      <c r="E2238" s="29"/>
      <c r="F2238" s="31"/>
      <c r="G2238" s="34"/>
      <c r="H2238" s="32"/>
      <c r="I2238" s="32"/>
      <c r="J2238" s="33"/>
      <c r="K2238" s="27"/>
    </row>
    <row r="2239" spans="2:11" s="7" customFormat="1" ht="13.5">
      <c r="B2239" s="30"/>
      <c r="C2239" s="26"/>
      <c r="D2239" s="28"/>
      <c r="E2239" s="29"/>
      <c r="F2239" s="31"/>
      <c r="G2239" s="34"/>
      <c r="H2239" s="32"/>
      <c r="I2239" s="32"/>
      <c r="J2239" s="33"/>
      <c r="K2239" s="27"/>
    </row>
    <row r="2240" spans="2:11" s="7" customFormat="1" ht="13.5">
      <c r="B2240" s="30"/>
      <c r="C2240" s="26"/>
      <c r="D2240" s="28"/>
      <c r="E2240" s="29"/>
      <c r="F2240" s="31"/>
      <c r="G2240" s="34"/>
      <c r="H2240" s="32"/>
      <c r="I2240" s="32"/>
      <c r="J2240" s="33"/>
      <c r="K2240" s="27"/>
    </row>
    <row r="2241" spans="2:11" s="7" customFormat="1" ht="13.5">
      <c r="B2241" s="30"/>
      <c r="C2241" s="26"/>
      <c r="D2241" s="28"/>
      <c r="E2241" s="29"/>
      <c r="F2241" s="31"/>
      <c r="G2241" s="34"/>
      <c r="H2241" s="32"/>
      <c r="I2241" s="32"/>
      <c r="J2241" s="33"/>
      <c r="K2241" s="27"/>
    </row>
    <row r="2242" spans="2:11" s="7" customFormat="1" ht="13.5">
      <c r="B2242" s="30"/>
      <c r="C2242" s="26"/>
      <c r="D2242" s="28"/>
      <c r="E2242" s="29"/>
      <c r="F2242" s="31"/>
      <c r="G2242" s="34"/>
      <c r="H2242" s="32"/>
      <c r="I2242" s="32"/>
      <c r="J2242" s="33"/>
      <c r="K2242" s="27"/>
    </row>
    <row r="2243" spans="2:11" s="7" customFormat="1" ht="13.5">
      <c r="B2243" s="30"/>
      <c r="C2243" s="26"/>
      <c r="D2243" s="28"/>
      <c r="E2243" s="29"/>
      <c r="F2243" s="31"/>
      <c r="G2243" s="34"/>
      <c r="H2243" s="32"/>
      <c r="I2243" s="32"/>
      <c r="J2243" s="33"/>
      <c r="K2243" s="27"/>
    </row>
    <row r="2244" spans="2:11" s="7" customFormat="1" ht="13.5">
      <c r="B2244" s="30"/>
      <c r="C2244" s="26"/>
      <c r="D2244" s="28"/>
      <c r="E2244" s="29"/>
      <c r="F2244" s="31"/>
      <c r="G2244" s="34"/>
      <c r="H2244" s="32"/>
      <c r="I2244" s="32"/>
      <c r="J2244" s="33"/>
      <c r="K2244" s="27"/>
    </row>
    <row r="2245" spans="2:11" s="7" customFormat="1" ht="13.5">
      <c r="B2245" s="30"/>
      <c r="C2245" s="26"/>
      <c r="D2245" s="28"/>
      <c r="E2245" s="29"/>
      <c r="F2245" s="31"/>
      <c r="G2245" s="34"/>
      <c r="H2245" s="32"/>
      <c r="I2245" s="32"/>
      <c r="J2245" s="33"/>
      <c r="K2245" s="27"/>
    </row>
    <row r="2246" spans="2:11" s="7" customFormat="1" ht="13.5">
      <c r="B2246" s="30"/>
      <c r="C2246" s="26"/>
      <c r="D2246" s="28"/>
      <c r="E2246" s="29"/>
      <c r="F2246" s="31"/>
      <c r="G2246" s="34"/>
      <c r="H2246" s="32"/>
      <c r="I2246" s="32"/>
      <c r="J2246" s="33"/>
      <c r="K2246" s="27"/>
    </row>
    <row r="2247" spans="2:11" s="7" customFormat="1" ht="13.5">
      <c r="B2247" s="30"/>
      <c r="C2247" s="26"/>
      <c r="D2247" s="28"/>
      <c r="E2247" s="29"/>
      <c r="F2247" s="31"/>
      <c r="G2247" s="34"/>
      <c r="H2247" s="32"/>
      <c r="I2247" s="32"/>
      <c r="J2247" s="33"/>
      <c r="K2247" s="27"/>
    </row>
    <row r="2248" spans="2:11" s="7" customFormat="1" ht="13.5">
      <c r="B2248" s="30"/>
      <c r="C2248" s="26"/>
      <c r="D2248" s="28"/>
      <c r="E2248" s="29"/>
      <c r="F2248" s="31"/>
      <c r="G2248" s="34"/>
      <c r="H2248" s="32"/>
      <c r="I2248" s="32"/>
      <c r="J2248" s="33"/>
      <c r="K2248" s="27"/>
    </row>
    <row r="2249" spans="2:11" s="7" customFormat="1" ht="13.5">
      <c r="B2249" s="30"/>
      <c r="C2249" s="26"/>
      <c r="D2249" s="28"/>
      <c r="E2249" s="29"/>
      <c r="F2249" s="31"/>
      <c r="G2249" s="34"/>
      <c r="H2249" s="32"/>
      <c r="I2249" s="32"/>
      <c r="J2249" s="33"/>
      <c r="K2249" s="27"/>
    </row>
    <row r="2250" spans="2:11" s="7" customFormat="1" ht="13.5">
      <c r="B2250" s="30"/>
      <c r="C2250" s="26"/>
      <c r="D2250" s="28"/>
      <c r="E2250" s="29"/>
      <c r="F2250" s="31"/>
      <c r="G2250" s="34"/>
      <c r="H2250" s="32"/>
      <c r="I2250" s="32"/>
      <c r="J2250" s="33"/>
      <c r="K2250" s="27"/>
    </row>
    <row r="2251" spans="2:11" s="7" customFormat="1" ht="13.5">
      <c r="B2251" s="30"/>
      <c r="C2251" s="26"/>
      <c r="D2251" s="28"/>
      <c r="E2251" s="29"/>
      <c r="F2251" s="31"/>
      <c r="G2251" s="34"/>
      <c r="H2251" s="32"/>
      <c r="I2251" s="32"/>
      <c r="J2251" s="33"/>
      <c r="K2251" s="27"/>
    </row>
    <row r="2252" spans="2:11" s="7" customFormat="1" ht="13.5">
      <c r="B2252" s="30"/>
      <c r="C2252" s="26"/>
      <c r="D2252" s="28"/>
      <c r="E2252" s="29"/>
      <c r="F2252" s="31"/>
      <c r="G2252" s="34"/>
      <c r="H2252" s="32"/>
      <c r="I2252" s="32"/>
      <c r="J2252" s="33"/>
      <c r="K2252" s="27"/>
    </row>
    <row r="2253" spans="2:11" s="7" customFormat="1" ht="13.5">
      <c r="B2253" s="30"/>
      <c r="C2253" s="26"/>
      <c r="D2253" s="28"/>
      <c r="E2253" s="29"/>
      <c r="F2253" s="31"/>
      <c r="G2253" s="34"/>
      <c r="H2253" s="32"/>
      <c r="I2253" s="32"/>
      <c r="J2253" s="33"/>
      <c r="K2253" s="27"/>
    </row>
    <row r="2254" spans="2:11" s="7" customFormat="1" ht="13.5">
      <c r="B2254" s="30"/>
      <c r="C2254" s="26"/>
      <c r="D2254" s="28"/>
      <c r="E2254" s="29"/>
      <c r="F2254" s="31"/>
      <c r="G2254" s="34"/>
      <c r="H2254" s="32"/>
      <c r="I2254" s="32"/>
      <c r="J2254" s="33"/>
      <c r="K2254" s="27"/>
    </row>
    <row r="2255" spans="2:11" s="7" customFormat="1" ht="13.5">
      <c r="B2255" s="30"/>
      <c r="C2255" s="26"/>
      <c r="D2255" s="28"/>
      <c r="E2255" s="29"/>
      <c r="F2255" s="31"/>
      <c r="G2255" s="34"/>
      <c r="H2255" s="32"/>
      <c r="I2255" s="32"/>
      <c r="J2255" s="33"/>
      <c r="K2255" s="27"/>
    </row>
    <row r="2256" spans="2:11" s="7" customFormat="1" ht="13.5">
      <c r="B2256" s="30"/>
      <c r="C2256" s="26"/>
      <c r="D2256" s="28"/>
      <c r="E2256" s="29"/>
      <c r="F2256" s="31"/>
      <c r="G2256" s="34"/>
      <c r="H2256" s="32"/>
      <c r="I2256" s="32"/>
      <c r="J2256" s="33"/>
      <c r="K2256" s="27"/>
    </row>
    <row r="2257" spans="2:11" s="7" customFormat="1" ht="13.5">
      <c r="B2257" s="30"/>
      <c r="C2257" s="26"/>
      <c r="D2257" s="28"/>
      <c r="E2257" s="29"/>
      <c r="F2257" s="31"/>
      <c r="G2257" s="34"/>
      <c r="H2257" s="32"/>
      <c r="I2257" s="32"/>
      <c r="J2257" s="33"/>
      <c r="K2257" s="27"/>
    </row>
    <row r="2258" spans="2:11" s="7" customFormat="1" ht="13.5">
      <c r="B2258" s="30"/>
      <c r="C2258" s="26"/>
      <c r="D2258" s="28"/>
      <c r="E2258" s="29"/>
      <c r="F2258" s="31"/>
      <c r="G2258" s="34"/>
      <c r="H2258" s="32"/>
      <c r="I2258" s="32"/>
      <c r="J2258" s="33"/>
      <c r="K2258" s="27"/>
    </row>
    <row r="2259" spans="2:11" s="7" customFormat="1" ht="13.5">
      <c r="B2259" s="30"/>
      <c r="C2259" s="26"/>
      <c r="D2259" s="28"/>
      <c r="E2259" s="29"/>
      <c r="F2259" s="31"/>
      <c r="G2259" s="34"/>
      <c r="H2259" s="32"/>
      <c r="I2259" s="32"/>
      <c r="J2259" s="33"/>
      <c r="K2259" s="27"/>
    </row>
    <row r="2260" spans="2:11" s="7" customFormat="1" ht="13.5">
      <c r="B2260" s="30"/>
      <c r="C2260" s="26"/>
      <c r="D2260" s="28"/>
      <c r="E2260" s="29"/>
      <c r="F2260" s="31"/>
      <c r="G2260" s="34"/>
      <c r="H2260" s="32"/>
      <c r="I2260" s="32"/>
      <c r="J2260" s="33"/>
      <c r="K2260" s="27"/>
    </row>
    <row r="2261" spans="2:11" s="7" customFormat="1" ht="13.5">
      <c r="B2261" s="30"/>
      <c r="C2261" s="26"/>
      <c r="D2261" s="28"/>
      <c r="E2261" s="29"/>
      <c r="F2261" s="31"/>
      <c r="G2261" s="34"/>
      <c r="H2261" s="32"/>
      <c r="I2261" s="32"/>
      <c r="J2261" s="33"/>
      <c r="K2261" s="27"/>
    </row>
    <row r="2262" spans="2:11" s="7" customFormat="1" ht="13.5">
      <c r="B2262" s="30"/>
      <c r="C2262" s="26"/>
      <c r="D2262" s="28"/>
      <c r="E2262" s="29"/>
      <c r="F2262" s="31"/>
      <c r="G2262" s="34"/>
      <c r="H2262" s="32"/>
      <c r="I2262" s="32"/>
      <c r="J2262" s="33"/>
      <c r="K2262" s="27"/>
    </row>
    <row r="2263" spans="2:11" s="7" customFormat="1" ht="13.5">
      <c r="B2263" s="30"/>
      <c r="C2263" s="26"/>
      <c r="D2263" s="28"/>
      <c r="E2263" s="29"/>
      <c r="F2263" s="31"/>
      <c r="G2263" s="34"/>
      <c r="H2263" s="32"/>
      <c r="I2263" s="32"/>
      <c r="J2263" s="33"/>
      <c r="K2263" s="27"/>
    </row>
    <row r="2264" spans="2:11" s="7" customFormat="1" ht="13.5">
      <c r="B2264" s="30"/>
      <c r="C2264" s="26"/>
      <c r="D2264" s="28"/>
      <c r="E2264" s="29"/>
      <c r="F2264" s="31"/>
      <c r="G2264" s="34"/>
      <c r="H2264" s="32"/>
      <c r="I2264" s="32"/>
      <c r="J2264" s="33"/>
      <c r="K2264" s="27"/>
    </row>
    <row r="2265" spans="2:11" s="7" customFormat="1" ht="13.5">
      <c r="B2265" s="30"/>
      <c r="C2265" s="26"/>
      <c r="D2265" s="28"/>
      <c r="E2265" s="29"/>
      <c r="F2265" s="31"/>
      <c r="G2265" s="34"/>
      <c r="H2265" s="32"/>
      <c r="I2265" s="32"/>
      <c r="J2265" s="33"/>
      <c r="K2265" s="27"/>
    </row>
    <row r="2266" spans="2:11" s="7" customFormat="1" ht="13.5">
      <c r="B2266" s="30"/>
      <c r="C2266" s="26"/>
      <c r="D2266" s="28"/>
      <c r="E2266" s="29"/>
      <c r="F2266" s="31"/>
      <c r="G2266" s="34"/>
      <c r="H2266" s="32"/>
      <c r="I2266" s="32"/>
      <c r="J2266" s="33"/>
      <c r="K2266" s="27"/>
    </row>
    <row r="2267" spans="2:11" s="7" customFormat="1" ht="13.5">
      <c r="B2267" s="30"/>
      <c r="C2267" s="26"/>
      <c r="D2267" s="28"/>
      <c r="E2267" s="29"/>
      <c r="F2267" s="31"/>
      <c r="G2267" s="34"/>
      <c r="H2267" s="32"/>
      <c r="I2267" s="32"/>
      <c r="J2267" s="33"/>
      <c r="K2267" s="27"/>
    </row>
    <row r="2268" spans="2:11" s="7" customFormat="1" ht="13.5">
      <c r="B2268" s="30"/>
      <c r="C2268" s="26"/>
      <c r="D2268" s="28"/>
      <c r="E2268" s="29"/>
      <c r="F2268" s="31"/>
      <c r="G2268" s="34"/>
      <c r="H2268" s="32"/>
      <c r="I2268" s="32"/>
      <c r="J2268" s="33"/>
      <c r="K2268" s="27"/>
    </row>
    <row r="2269" spans="2:11" s="7" customFormat="1" ht="13.5">
      <c r="B2269" s="30"/>
      <c r="C2269" s="26"/>
      <c r="D2269" s="28"/>
      <c r="E2269" s="29"/>
      <c r="F2269" s="31"/>
      <c r="G2269" s="34"/>
      <c r="H2269" s="32"/>
      <c r="I2269" s="32"/>
      <c r="J2269" s="33"/>
      <c r="K2269" s="27"/>
    </row>
    <row r="2270" spans="2:11" s="7" customFormat="1" ht="13.5">
      <c r="B2270" s="30"/>
      <c r="C2270" s="26"/>
      <c r="D2270" s="28"/>
      <c r="E2270" s="29"/>
      <c r="F2270" s="31"/>
      <c r="G2270" s="34"/>
      <c r="H2270" s="32"/>
      <c r="I2270" s="32"/>
      <c r="J2270" s="33"/>
      <c r="K2270" s="27"/>
    </row>
    <row r="2271" spans="2:11" s="7" customFormat="1" ht="13.5">
      <c r="B2271" s="30"/>
      <c r="C2271" s="26"/>
      <c r="D2271" s="28"/>
      <c r="E2271" s="29"/>
      <c r="F2271" s="31"/>
      <c r="G2271" s="34"/>
      <c r="H2271" s="32"/>
      <c r="I2271" s="32"/>
      <c r="J2271" s="33"/>
      <c r="K2271" s="27"/>
    </row>
    <row r="2272" spans="2:11" s="7" customFormat="1" ht="13.5">
      <c r="B2272" s="30"/>
      <c r="C2272" s="26"/>
      <c r="D2272" s="28"/>
      <c r="E2272" s="29"/>
      <c r="F2272" s="31"/>
      <c r="G2272" s="34"/>
      <c r="H2272" s="32"/>
      <c r="I2272" s="32"/>
      <c r="J2272" s="33"/>
      <c r="K2272" s="27"/>
    </row>
    <row r="2273" spans="2:11" s="7" customFormat="1" ht="13.5">
      <c r="B2273" s="30"/>
      <c r="C2273" s="26"/>
      <c r="D2273" s="28"/>
      <c r="E2273" s="29"/>
      <c r="F2273" s="31"/>
      <c r="G2273" s="34"/>
      <c r="H2273" s="32"/>
      <c r="I2273" s="32"/>
      <c r="J2273" s="33"/>
      <c r="K2273" s="27"/>
    </row>
    <row r="2274" spans="2:11" s="7" customFormat="1" ht="13.5">
      <c r="B2274" s="30"/>
      <c r="C2274" s="26"/>
      <c r="D2274" s="28"/>
      <c r="E2274" s="29"/>
      <c r="F2274" s="31"/>
      <c r="G2274" s="34"/>
      <c r="H2274" s="32"/>
      <c r="I2274" s="32"/>
      <c r="J2274" s="33"/>
      <c r="K2274" s="27"/>
    </row>
    <row r="2275" spans="2:11" s="7" customFormat="1" ht="13.5">
      <c r="B2275" s="30"/>
      <c r="C2275" s="26"/>
      <c r="D2275" s="28"/>
      <c r="E2275" s="29"/>
      <c r="F2275" s="31"/>
      <c r="G2275" s="34"/>
      <c r="H2275" s="32"/>
      <c r="I2275" s="32"/>
      <c r="J2275" s="33"/>
      <c r="K2275" s="27"/>
    </row>
    <row r="2276" spans="2:11" s="7" customFormat="1" ht="13.5">
      <c r="B2276" s="30"/>
      <c r="C2276" s="26"/>
      <c r="D2276" s="28"/>
      <c r="E2276" s="29"/>
      <c r="F2276" s="31"/>
      <c r="G2276" s="34"/>
      <c r="H2276" s="32"/>
      <c r="I2276" s="32"/>
      <c r="J2276" s="33"/>
      <c r="K2276" s="27"/>
    </row>
    <row r="2277" spans="2:11" s="7" customFormat="1" ht="13.5">
      <c r="B2277" s="30"/>
      <c r="C2277" s="26"/>
      <c r="D2277" s="28"/>
      <c r="E2277" s="29"/>
      <c r="F2277" s="31"/>
      <c r="G2277" s="34"/>
      <c r="H2277" s="32"/>
      <c r="I2277" s="32"/>
      <c r="J2277" s="33"/>
      <c r="K2277" s="27"/>
    </row>
    <row r="2278" spans="2:11" s="7" customFormat="1" ht="13.5">
      <c r="B2278" s="30"/>
      <c r="C2278" s="26"/>
      <c r="D2278" s="28"/>
      <c r="E2278" s="29"/>
      <c r="F2278" s="31"/>
      <c r="G2278" s="34"/>
      <c r="H2278" s="32"/>
      <c r="I2278" s="32"/>
      <c r="J2278" s="33"/>
      <c r="K2278" s="27"/>
    </row>
    <row r="2279" spans="2:11" s="7" customFormat="1" ht="13.5">
      <c r="B2279" s="30"/>
      <c r="C2279" s="26"/>
      <c r="D2279" s="28"/>
      <c r="E2279" s="29"/>
      <c r="F2279" s="31"/>
      <c r="G2279" s="34"/>
      <c r="H2279" s="32"/>
      <c r="I2279" s="32"/>
      <c r="J2279" s="33"/>
      <c r="K2279" s="27"/>
    </row>
    <row r="2280" spans="2:11" s="7" customFormat="1" ht="13.5">
      <c r="B2280" s="30"/>
      <c r="C2280" s="26"/>
      <c r="D2280" s="28"/>
      <c r="E2280" s="29"/>
      <c r="F2280" s="31"/>
      <c r="G2280" s="34"/>
      <c r="H2280" s="32"/>
      <c r="I2280" s="32"/>
      <c r="J2280" s="33"/>
      <c r="K2280" s="27"/>
    </row>
    <row r="2281" spans="2:11" s="7" customFormat="1" ht="13.5">
      <c r="B2281" s="30"/>
      <c r="C2281" s="26"/>
      <c r="D2281" s="28"/>
      <c r="E2281" s="29"/>
      <c r="F2281" s="31"/>
      <c r="G2281" s="34"/>
      <c r="H2281" s="32"/>
      <c r="I2281" s="32"/>
      <c r="J2281" s="33"/>
      <c r="K2281" s="27"/>
    </row>
    <row r="2282" spans="2:11" s="7" customFormat="1" ht="13.5">
      <c r="B2282" s="30"/>
      <c r="C2282" s="26"/>
      <c r="D2282" s="28"/>
      <c r="E2282" s="29"/>
      <c r="F2282" s="31"/>
      <c r="G2282" s="34"/>
      <c r="H2282" s="32"/>
      <c r="I2282" s="32"/>
      <c r="J2282" s="33"/>
      <c r="K2282" s="27"/>
    </row>
    <row r="2283" spans="2:11" s="7" customFormat="1" ht="13.5">
      <c r="B2283" s="30"/>
      <c r="C2283" s="26"/>
      <c r="D2283" s="28"/>
      <c r="E2283" s="29"/>
      <c r="F2283" s="31"/>
      <c r="G2283" s="34"/>
      <c r="H2283" s="32"/>
      <c r="I2283" s="32"/>
      <c r="J2283" s="33"/>
      <c r="K2283" s="27"/>
    </row>
    <row r="2284" spans="2:11" s="7" customFormat="1" ht="13.5">
      <c r="B2284" s="30"/>
      <c r="C2284" s="26"/>
      <c r="D2284" s="28"/>
      <c r="E2284" s="29"/>
      <c r="F2284" s="31"/>
      <c r="G2284" s="34"/>
      <c r="H2284" s="32"/>
      <c r="I2284" s="32"/>
      <c r="J2284" s="33"/>
      <c r="K2284" s="27"/>
    </row>
    <row r="2285" spans="2:11" s="7" customFormat="1" ht="13.5">
      <c r="B2285" s="30"/>
      <c r="C2285" s="26"/>
      <c r="D2285" s="28"/>
      <c r="E2285" s="29"/>
      <c r="F2285" s="31"/>
      <c r="G2285" s="34"/>
      <c r="H2285" s="32"/>
      <c r="I2285" s="32"/>
      <c r="J2285" s="33"/>
      <c r="K2285" s="27"/>
    </row>
    <row r="2286" spans="2:11" s="7" customFormat="1" ht="13.5">
      <c r="B2286" s="30"/>
      <c r="C2286" s="26"/>
      <c r="D2286" s="28"/>
      <c r="E2286" s="29"/>
      <c r="F2286" s="31"/>
      <c r="G2286" s="34"/>
      <c r="H2286" s="32"/>
      <c r="I2286" s="32"/>
      <c r="J2286" s="33"/>
      <c r="K2286" s="27"/>
    </row>
    <row r="2287" spans="2:11" s="7" customFormat="1" ht="13.5">
      <c r="B2287" s="30"/>
      <c r="C2287" s="26"/>
      <c r="D2287" s="28"/>
      <c r="E2287" s="29"/>
      <c r="F2287" s="31"/>
      <c r="G2287" s="34"/>
      <c r="H2287" s="32"/>
      <c r="I2287" s="32"/>
      <c r="J2287" s="33"/>
      <c r="K2287" s="27"/>
    </row>
    <row r="2288" spans="2:11" s="7" customFormat="1" ht="13.5">
      <c r="B2288" s="30"/>
      <c r="C2288" s="26"/>
      <c r="D2288" s="28"/>
      <c r="E2288" s="29"/>
      <c r="F2288" s="31"/>
      <c r="G2288" s="34"/>
      <c r="H2288" s="32"/>
      <c r="I2288" s="32"/>
      <c r="J2288" s="33"/>
      <c r="K2288" s="27"/>
    </row>
    <row r="2289" spans="2:11" s="7" customFormat="1" ht="13.5">
      <c r="B2289" s="30"/>
      <c r="C2289" s="26"/>
      <c r="D2289" s="28"/>
      <c r="E2289" s="29"/>
      <c r="F2289" s="31"/>
      <c r="G2289" s="34"/>
      <c r="H2289" s="32"/>
      <c r="I2289" s="32"/>
      <c r="J2289" s="33"/>
      <c r="K2289" s="27"/>
    </row>
    <row r="2290" spans="2:11" s="7" customFormat="1" ht="13.5">
      <c r="B2290" s="30"/>
      <c r="C2290" s="26"/>
      <c r="D2290" s="28"/>
      <c r="E2290" s="29"/>
      <c r="F2290" s="31"/>
      <c r="G2290" s="34"/>
      <c r="H2290" s="32"/>
      <c r="I2290" s="32"/>
      <c r="J2290" s="33"/>
      <c r="K2290" s="27"/>
    </row>
    <row r="2291" spans="2:11" s="7" customFormat="1" ht="13.5">
      <c r="B2291" s="30"/>
      <c r="C2291" s="26"/>
      <c r="D2291" s="28"/>
      <c r="E2291" s="29"/>
      <c r="F2291" s="31"/>
      <c r="G2291" s="34"/>
      <c r="H2291" s="32"/>
      <c r="I2291" s="32"/>
      <c r="J2291" s="33"/>
      <c r="K2291" s="27"/>
    </row>
    <row r="2292" spans="2:11" s="7" customFormat="1" ht="13.5">
      <c r="B2292" s="30"/>
      <c r="C2292" s="26"/>
      <c r="D2292" s="28"/>
      <c r="E2292" s="29"/>
      <c r="F2292" s="31"/>
      <c r="G2292" s="34"/>
      <c r="H2292" s="32"/>
      <c r="I2292" s="32"/>
      <c r="J2292" s="33"/>
      <c r="K2292" s="27"/>
    </row>
    <row r="2293" spans="2:11" s="7" customFormat="1" ht="13.5">
      <c r="B2293" s="30"/>
      <c r="C2293" s="26"/>
      <c r="D2293" s="28"/>
      <c r="E2293" s="29"/>
      <c r="F2293" s="31"/>
      <c r="G2293" s="34"/>
      <c r="H2293" s="32"/>
      <c r="I2293" s="32"/>
      <c r="J2293" s="33"/>
      <c r="K2293" s="27"/>
    </row>
    <row r="2294" spans="2:11" s="7" customFormat="1" ht="13.5">
      <c r="B2294" s="30"/>
      <c r="C2294" s="26"/>
      <c r="D2294" s="28"/>
      <c r="E2294" s="29"/>
      <c r="F2294" s="31"/>
      <c r="G2294" s="34"/>
      <c r="H2294" s="32"/>
      <c r="I2294" s="32"/>
      <c r="J2294" s="33"/>
      <c r="K2294" s="27"/>
    </row>
    <row r="2295" spans="2:11" s="7" customFormat="1" ht="13.5">
      <c r="B2295" s="30"/>
      <c r="C2295" s="26"/>
      <c r="D2295" s="28"/>
      <c r="E2295" s="29"/>
      <c r="F2295" s="31"/>
      <c r="G2295" s="34"/>
      <c r="H2295" s="32"/>
      <c r="I2295" s="32"/>
      <c r="J2295" s="33"/>
      <c r="K2295" s="27"/>
    </row>
    <row r="2296" spans="2:11" s="7" customFormat="1" ht="13.5">
      <c r="B2296" s="30"/>
      <c r="C2296" s="26"/>
      <c r="D2296" s="28"/>
      <c r="E2296" s="29"/>
      <c r="F2296" s="31"/>
      <c r="G2296" s="34"/>
      <c r="H2296" s="32"/>
      <c r="I2296" s="32"/>
      <c r="J2296" s="33"/>
      <c r="K2296" s="27"/>
    </row>
    <row r="2297" spans="2:11" s="7" customFormat="1" ht="13.5">
      <c r="B2297" s="30"/>
      <c r="C2297" s="26"/>
      <c r="D2297" s="28"/>
      <c r="E2297" s="29"/>
      <c r="F2297" s="31"/>
      <c r="G2297" s="34"/>
      <c r="H2297" s="32"/>
      <c r="I2297" s="32"/>
      <c r="J2297" s="33"/>
      <c r="K2297" s="27"/>
    </row>
    <row r="2298" spans="2:11" s="7" customFormat="1" ht="13.5">
      <c r="B2298" s="30"/>
      <c r="C2298" s="26"/>
      <c r="D2298" s="28"/>
      <c r="E2298" s="29"/>
      <c r="F2298" s="31"/>
      <c r="G2298" s="34"/>
      <c r="H2298" s="32"/>
      <c r="I2298" s="32"/>
      <c r="J2298" s="33"/>
      <c r="K2298" s="27"/>
    </row>
    <row r="2299" spans="2:11" s="7" customFormat="1" ht="13.5">
      <c r="B2299" s="30"/>
      <c r="C2299" s="26"/>
      <c r="D2299" s="28"/>
      <c r="E2299" s="29"/>
      <c r="F2299" s="31"/>
      <c r="G2299" s="34"/>
      <c r="H2299" s="32"/>
      <c r="I2299" s="32"/>
      <c r="J2299" s="33"/>
      <c r="K2299" s="27"/>
    </row>
    <row r="2300" spans="2:11" s="7" customFormat="1" ht="13.5">
      <c r="B2300" s="30"/>
      <c r="C2300" s="26"/>
      <c r="D2300" s="28"/>
      <c r="E2300" s="29"/>
      <c r="F2300" s="31"/>
      <c r="G2300" s="34"/>
      <c r="H2300" s="32"/>
      <c r="I2300" s="32"/>
      <c r="J2300" s="33"/>
      <c r="K2300" s="27"/>
    </row>
    <row r="2301" spans="2:11" s="7" customFormat="1" ht="13.5">
      <c r="B2301" s="30"/>
      <c r="C2301" s="26"/>
      <c r="D2301" s="28"/>
      <c r="E2301" s="29"/>
      <c r="F2301" s="31"/>
      <c r="G2301" s="34"/>
      <c r="H2301" s="32"/>
      <c r="I2301" s="32"/>
      <c r="J2301" s="33"/>
      <c r="K2301" s="27"/>
    </row>
    <row r="2302" spans="2:11" s="7" customFormat="1" ht="13.5">
      <c r="B2302" s="30"/>
      <c r="C2302" s="26"/>
      <c r="D2302" s="28"/>
      <c r="E2302" s="29"/>
      <c r="F2302" s="31"/>
      <c r="G2302" s="34"/>
      <c r="H2302" s="32"/>
      <c r="I2302" s="32"/>
      <c r="J2302" s="33"/>
      <c r="K2302" s="27"/>
    </row>
    <row r="2303" spans="2:11" s="7" customFormat="1" ht="13.5">
      <c r="B2303" s="30"/>
      <c r="C2303" s="26"/>
      <c r="D2303" s="28"/>
      <c r="E2303" s="29"/>
      <c r="F2303" s="31"/>
      <c r="G2303" s="34"/>
      <c r="H2303" s="32"/>
      <c r="I2303" s="32"/>
      <c r="J2303" s="33"/>
      <c r="K2303" s="27"/>
    </row>
    <row r="2304" spans="2:11" s="7" customFormat="1" ht="13.5">
      <c r="B2304" s="30"/>
      <c r="C2304" s="26"/>
      <c r="D2304" s="28"/>
      <c r="E2304" s="29"/>
      <c r="F2304" s="31"/>
      <c r="G2304" s="34"/>
      <c r="H2304" s="32"/>
      <c r="I2304" s="32"/>
      <c r="J2304" s="33"/>
      <c r="K2304" s="27"/>
    </row>
    <row r="2305" spans="2:11" s="7" customFormat="1" ht="13.5">
      <c r="B2305" s="30"/>
      <c r="C2305" s="26"/>
      <c r="D2305" s="28"/>
      <c r="E2305" s="29"/>
      <c r="F2305" s="31"/>
      <c r="G2305" s="34"/>
      <c r="H2305" s="32"/>
      <c r="I2305" s="32"/>
      <c r="J2305" s="33"/>
      <c r="K2305" s="27"/>
    </row>
    <row r="2306" spans="2:11" s="7" customFormat="1" ht="13.5">
      <c r="B2306" s="30"/>
      <c r="C2306" s="26"/>
      <c r="D2306" s="28"/>
      <c r="E2306" s="29"/>
      <c r="F2306" s="31"/>
      <c r="G2306" s="34"/>
      <c r="H2306" s="32"/>
      <c r="I2306" s="32"/>
      <c r="J2306" s="33"/>
      <c r="K2306" s="27"/>
    </row>
    <row r="2307" spans="2:11" s="7" customFormat="1" ht="13.5">
      <c r="B2307" s="30"/>
      <c r="C2307" s="26"/>
      <c r="D2307" s="28"/>
      <c r="E2307" s="29"/>
      <c r="F2307" s="31"/>
      <c r="G2307" s="34"/>
      <c r="H2307" s="32"/>
      <c r="I2307" s="32"/>
      <c r="J2307" s="33"/>
      <c r="K2307" s="27"/>
    </row>
    <row r="2308" spans="2:11" s="7" customFormat="1" ht="13.5">
      <c r="B2308" s="30"/>
      <c r="C2308" s="26"/>
      <c r="D2308" s="28"/>
      <c r="E2308" s="29"/>
      <c r="F2308" s="31"/>
      <c r="G2308" s="34"/>
      <c r="H2308" s="32"/>
      <c r="I2308" s="32"/>
      <c r="J2308" s="33"/>
      <c r="K2308" s="27"/>
    </row>
    <row r="2309" spans="2:11" s="7" customFormat="1" ht="13.5">
      <c r="B2309" s="30"/>
      <c r="C2309" s="26"/>
      <c r="D2309" s="28"/>
      <c r="E2309" s="29"/>
      <c r="F2309" s="31"/>
      <c r="G2309" s="34"/>
      <c r="H2309" s="32"/>
      <c r="I2309" s="32"/>
      <c r="J2309" s="33"/>
      <c r="K2309" s="27"/>
    </row>
    <row r="2310" spans="2:11" s="7" customFormat="1" ht="13.5">
      <c r="B2310" s="30"/>
      <c r="C2310" s="26"/>
      <c r="D2310" s="28"/>
      <c r="E2310" s="29"/>
      <c r="F2310" s="31"/>
      <c r="G2310" s="34"/>
      <c r="H2310" s="32"/>
      <c r="I2310" s="32"/>
      <c r="J2310" s="33"/>
      <c r="K2310" s="27"/>
    </row>
    <row r="2311" spans="2:11" s="7" customFormat="1" ht="13.5">
      <c r="B2311" s="30"/>
      <c r="C2311" s="26"/>
      <c r="D2311" s="28"/>
      <c r="E2311" s="29"/>
      <c r="F2311" s="31"/>
      <c r="G2311" s="34"/>
      <c r="H2311" s="32"/>
      <c r="I2311" s="32"/>
      <c r="J2311" s="33"/>
      <c r="K2311" s="27"/>
    </row>
    <row r="2312" spans="2:11" s="7" customFormat="1" ht="13.5">
      <c r="B2312" s="30"/>
      <c r="C2312" s="26"/>
      <c r="D2312" s="28"/>
      <c r="E2312" s="29"/>
      <c r="F2312" s="31"/>
      <c r="G2312" s="34"/>
      <c r="H2312" s="32"/>
      <c r="I2312" s="32"/>
      <c r="J2312" s="33"/>
      <c r="K2312" s="27"/>
    </row>
    <row r="2313" spans="2:11" s="7" customFormat="1" ht="13.5">
      <c r="B2313" s="30"/>
      <c r="C2313" s="26"/>
      <c r="D2313" s="28"/>
      <c r="E2313" s="29"/>
      <c r="F2313" s="31"/>
      <c r="G2313" s="34"/>
      <c r="H2313" s="32"/>
      <c r="I2313" s="32"/>
      <c r="J2313" s="33"/>
      <c r="K2313" s="27"/>
    </row>
    <row r="2314" spans="2:11" s="7" customFormat="1" ht="13.5">
      <c r="B2314" s="30"/>
      <c r="C2314" s="26"/>
      <c r="D2314" s="28"/>
      <c r="E2314" s="29"/>
      <c r="F2314" s="31"/>
      <c r="G2314" s="34"/>
      <c r="H2314" s="32"/>
      <c r="I2314" s="32"/>
      <c r="J2314" s="33"/>
      <c r="K2314" s="27"/>
    </row>
    <row r="2315" spans="2:11" s="7" customFormat="1" ht="13.5">
      <c r="B2315" s="30"/>
      <c r="C2315" s="26"/>
      <c r="D2315" s="28"/>
      <c r="E2315" s="29"/>
      <c r="F2315" s="31"/>
      <c r="G2315" s="34"/>
      <c r="H2315" s="32"/>
      <c r="I2315" s="32"/>
      <c r="J2315" s="33"/>
      <c r="K2315" s="27"/>
    </row>
    <row r="2316" spans="2:11" s="7" customFormat="1" ht="13.5">
      <c r="B2316" s="30"/>
      <c r="C2316" s="26"/>
      <c r="D2316" s="28"/>
      <c r="E2316" s="29"/>
      <c r="F2316" s="31"/>
      <c r="G2316" s="34"/>
      <c r="H2316" s="32"/>
      <c r="I2316" s="32"/>
      <c r="J2316" s="33"/>
      <c r="K2316" s="27"/>
    </row>
    <row r="2317" spans="2:11" s="7" customFormat="1" ht="13.5">
      <c r="B2317" s="30"/>
      <c r="C2317" s="26"/>
      <c r="D2317" s="28"/>
      <c r="E2317" s="29"/>
      <c r="F2317" s="31"/>
      <c r="G2317" s="34"/>
      <c r="H2317" s="32"/>
      <c r="I2317" s="32"/>
      <c r="J2317" s="33"/>
      <c r="K2317" s="27"/>
    </row>
    <row r="2318" spans="2:11" s="7" customFormat="1" ht="13.5">
      <c r="B2318" s="30"/>
      <c r="C2318" s="26"/>
      <c r="D2318" s="28"/>
      <c r="E2318" s="29"/>
      <c r="F2318" s="31"/>
      <c r="G2318" s="34"/>
      <c r="H2318" s="32"/>
      <c r="I2318" s="32"/>
      <c r="J2318" s="33"/>
      <c r="K2318" s="27"/>
    </row>
    <row r="2319" spans="2:11" s="7" customFormat="1" ht="13.5">
      <c r="B2319" s="30"/>
      <c r="C2319" s="26"/>
      <c r="D2319" s="28"/>
      <c r="E2319" s="29"/>
      <c r="F2319" s="31"/>
      <c r="G2319" s="34"/>
      <c r="H2319" s="32"/>
      <c r="I2319" s="32"/>
      <c r="J2319" s="33"/>
      <c r="K2319" s="27"/>
    </row>
    <row r="2320" spans="2:11" s="7" customFormat="1" ht="13.5">
      <c r="B2320" s="30"/>
      <c r="C2320" s="26"/>
      <c r="D2320" s="28"/>
      <c r="E2320" s="29"/>
      <c r="F2320" s="31"/>
      <c r="G2320" s="34"/>
      <c r="H2320" s="32"/>
      <c r="I2320" s="32"/>
      <c r="J2320" s="33"/>
      <c r="K2320" s="27"/>
    </row>
    <row r="2321" spans="2:11" s="7" customFormat="1" ht="13.5">
      <c r="B2321" s="30"/>
      <c r="C2321" s="26"/>
      <c r="D2321" s="28"/>
      <c r="E2321" s="29"/>
      <c r="F2321" s="31"/>
      <c r="G2321" s="34"/>
      <c r="H2321" s="32"/>
      <c r="I2321" s="32"/>
      <c r="J2321" s="33"/>
      <c r="K2321" s="27"/>
    </row>
    <row r="2322" spans="2:11" s="7" customFormat="1" ht="13.5">
      <c r="B2322" s="30"/>
      <c r="C2322" s="26"/>
      <c r="D2322" s="28"/>
      <c r="E2322" s="29"/>
      <c r="F2322" s="31"/>
      <c r="G2322" s="34"/>
      <c r="H2322" s="32"/>
      <c r="I2322" s="32"/>
      <c r="J2322" s="33"/>
      <c r="K2322" s="27"/>
    </row>
    <row r="2323" spans="2:11" s="7" customFormat="1" ht="13.5">
      <c r="B2323" s="30"/>
      <c r="C2323" s="26"/>
      <c r="D2323" s="28"/>
      <c r="E2323" s="29"/>
      <c r="F2323" s="31"/>
      <c r="G2323" s="34"/>
      <c r="H2323" s="32"/>
      <c r="I2323" s="32"/>
      <c r="J2323" s="33"/>
      <c r="K2323" s="27"/>
    </row>
    <row r="2324" spans="2:11" s="7" customFormat="1" ht="13.5">
      <c r="B2324" s="30"/>
      <c r="C2324" s="26"/>
      <c r="D2324" s="28"/>
      <c r="E2324" s="29"/>
      <c r="F2324" s="31"/>
      <c r="G2324" s="34"/>
      <c r="H2324" s="32"/>
      <c r="I2324" s="32"/>
      <c r="J2324" s="33"/>
      <c r="K2324" s="27"/>
    </row>
    <row r="2325" spans="2:11" s="7" customFormat="1" ht="13.5">
      <c r="B2325" s="30"/>
      <c r="C2325" s="26"/>
      <c r="D2325" s="28"/>
      <c r="E2325" s="29"/>
      <c r="F2325" s="31"/>
      <c r="G2325" s="34"/>
      <c r="H2325" s="32"/>
      <c r="I2325" s="32"/>
      <c r="J2325" s="33"/>
      <c r="K2325" s="27"/>
    </row>
    <row r="2326" spans="2:11" s="7" customFormat="1" ht="13.5">
      <c r="B2326" s="30"/>
      <c r="C2326" s="26"/>
      <c r="D2326" s="28"/>
      <c r="E2326" s="29"/>
      <c r="F2326" s="31"/>
      <c r="G2326" s="34"/>
      <c r="H2326" s="32"/>
      <c r="I2326" s="32"/>
      <c r="J2326" s="33"/>
      <c r="K2326" s="27"/>
    </row>
    <row r="2327" spans="2:11" s="7" customFormat="1" ht="13.5">
      <c r="B2327" s="30"/>
      <c r="C2327" s="26"/>
      <c r="D2327" s="28"/>
      <c r="E2327" s="29"/>
      <c r="F2327" s="31"/>
      <c r="G2327" s="34"/>
      <c r="H2327" s="32"/>
      <c r="I2327" s="32"/>
      <c r="J2327" s="33"/>
      <c r="K2327" s="27"/>
    </row>
    <row r="2328" spans="2:11" s="7" customFormat="1" ht="13.5">
      <c r="B2328" s="30"/>
      <c r="C2328" s="26"/>
      <c r="D2328" s="28"/>
      <c r="E2328" s="29"/>
      <c r="F2328" s="31"/>
      <c r="G2328" s="34"/>
      <c r="H2328" s="32"/>
      <c r="I2328" s="32"/>
      <c r="J2328" s="33"/>
      <c r="K2328" s="27"/>
    </row>
    <row r="2329" spans="2:11" s="7" customFormat="1" ht="13.5">
      <c r="B2329" s="30"/>
      <c r="C2329" s="26"/>
      <c r="D2329" s="28"/>
      <c r="E2329" s="29"/>
      <c r="F2329" s="31"/>
      <c r="G2329" s="34"/>
      <c r="H2329" s="32"/>
      <c r="I2329" s="32"/>
      <c r="J2329" s="33"/>
      <c r="K2329" s="27"/>
    </row>
    <row r="2330" spans="2:11" s="7" customFormat="1" ht="13.5">
      <c r="B2330" s="30"/>
      <c r="C2330" s="26"/>
      <c r="D2330" s="28"/>
      <c r="E2330" s="29"/>
      <c r="F2330" s="31"/>
      <c r="G2330" s="34"/>
      <c r="H2330" s="32"/>
      <c r="I2330" s="32"/>
      <c r="J2330" s="33"/>
      <c r="K2330" s="27"/>
    </row>
    <row r="2331" spans="2:11" s="7" customFormat="1" ht="13.5">
      <c r="B2331" s="30"/>
      <c r="C2331" s="26"/>
      <c r="D2331" s="28"/>
      <c r="E2331" s="29"/>
      <c r="F2331" s="31"/>
      <c r="G2331" s="34"/>
      <c r="H2331" s="32"/>
      <c r="I2331" s="32"/>
      <c r="J2331" s="33"/>
      <c r="K2331" s="27"/>
    </row>
    <row r="2332" spans="2:11" s="7" customFormat="1" ht="13.5">
      <c r="B2332" s="30"/>
      <c r="C2332" s="26"/>
      <c r="D2332" s="28"/>
      <c r="E2332" s="29"/>
      <c r="F2332" s="31"/>
      <c r="G2332" s="34"/>
      <c r="H2332" s="32"/>
      <c r="I2332" s="32"/>
      <c r="J2332" s="33"/>
      <c r="K2332" s="27"/>
    </row>
    <row r="2333" spans="2:11" s="7" customFormat="1" ht="13.5">
      <c r="B2333" s="30"/>
      <c r="C2333" s="26"/>
      <c r="D2333" s="28"/>
      <c r="E2333" s="29"/>
      <c r="F2333" s="31"/>
      <c r="G2333" s="34"/>
      <c r="H2333" s="32"/>
      <c r="I2333" s="32"/>
      <c r="J2333" s="33"/>
      <c r="K2333" s="27"/>
    </row>
    <row r="2334" spans="2:11" s="7" customFormat="1" ht="13.5">
      <c r="B2334" s="30"/>
      <c r="C2334" s="26"/>
      <c r="D2334" s="28"/>
      <c r="E2334" s="29"/>
      <c r="F2334" s="31"/>
      <c r="G2334" s="34"/>
      <c r="H2334" s="32"/>
      <c r="I2334" s="32"/>
      <c r="J2334" s="33"/>
      <c r="K2334" s="27"/>
    </row>
    <row r="2335" spans="2:11" s="7" customFormat="1" ht="13.5">
      <c r="B2335" s="30"/>
      <c r="C2335" s="26"/>
      <c r="D2335" s="28"/>
      <c r="E2335" s="29"/>
      <c r="F2335" s="31"/>
      <c r="G2335" s="34"/>
      <c r="H2335" s="32"/>
      <c r="I2335" s="32"/>
      <c r="J2335" s="33"/>
      <c r="K2335" s="27"/>
    </row>
    <row r="2336" spans="2:11" s="7" customFormat="1" ht="13.5">
      <c r="B2336" s="30"/>
      <c r="C2336" s="26"/>
      <c r="D2336" s="28"/>
      <c r="E2336" s="29"/>
      <c r="F2336" s="31"/>
      <c r="G2336" s="34"/>
      <c r="H2336" s="32"/>
      <c r="I2336" s="32"/>
      <c r="J2336" s="33"/>
      <c r="K2336" s="27"/>
    </row>
    <row r="2337" spans="2:11" s="7" customFormat="1" ht="13.5">
      <c r="B2337" s="30"/>
      <c r="C2337" s="26"/>
      <c r="D2337" s="28"/>
      <c r="E2337" s="29"/>
      <c r="F2337" s="31"/>
      <c r="G2337" s="34"/>
      <c r="H2337" s="32"/>
      <c r="I2337" s="32"/>
      <c r="J2337" s="33"/>
      <c r="K2337" s="27"/>
    </row>
    <row r="2338" spans="2:11" s="7" customFormat="1" ht="13.5">
      <c r="B2338" s="30"/>
      <c r="C2338" s="26"/>
      <c r="D2338" s="28"/>
      <c r="E2338" s="29"/>
      <c r="F2338" s="31"/>
      <c r="G2338" s="34"/>
      <c r="H2338" s="32"/>
      <c r="I2338" s="32"/>
      <c r="J2338" s="33"/>
      <c r="K2338" s="27"/>
    </row>
    <row r="2339" spans="2:11" s="7" customFormat="1" ht="13.5">
      <c r="B2339" s="30"/>
      <c r="C2339" s="26"/>
      <c r="D2339" s="28"/>
      <c r="E2339" s="29"/>
      <c r="F2339" s="31"/>
      <c r="G2339" s="34"/>
      <c r="H2339" s="32"/>
      <c r="I2339" s="32"/>
      <c r="J2339" s="33"/>
      <c r="K2339" s="27"/>
    </row>
    <row r="2340" spans="2:11" s="7" customFormat="1" ht="13.5">
      <c r="B2340" s="30"/>
      <c r="C2340" s="26"/>
      <c r="D2340" s="28"/>
      <c r="E2340" s="29"/>
      <c r="F2340" s="31"/>
      <c r="G2340" s="34"/>
      <c r="H2340" s="32"/>
      <c r="I2340" s="32"/>
      <c r="J2340" s="33"/>
      <c r="K2340" s="27"/>
    </row>
    <row r="2341" spans="2:11" s="7" customFormat="1" ht="13.5">
      <c r="B2341" s="30"/>
      <c r="C2341" s="26"/>
      <c r="D2341" s="28"/>
      <c r="E2341" s="29"/>
      <c r="F2341" s="31"/>
      <c r="G2341" s="34"/>
      <c r="H2341" s="32"/>
      <c r="I2341" s="32"/>
      <c r="J2341" s="33"/>
      <c r="K2341" s="27"/>
    </row>
    <row r="2342" spans="2:11" s="7" customFormat="1" ht="13.5">
      <c r="B2342" s="30"/>
      <c r="C2342" s="26"/>
      <c r="D2342" s="28"/>
      <c r="E2342" s="29"/>
      <c r="F2342" s="31"/>
      <c r="G2342" s="34"/>
      <c r="H2342" s="32"/>
      <c r="I2342" s="32"/>
      <c r="J2342" s="33"/>
      <c r="K2342" s="27"/>
    </row>
    <row r="2343" spans="2:11" s="7" customFormat="1" ht="13.5">
      <c r="B2343" s="30"/>
      <c r="C2343" s="26"/>
      <c r="D2343" s="28"/>
      <c r="E2343" s="29"/>
      <c r="F2343" s="31"/>
      <c r="G2343" s="34"/>
      <c r="H2343" s="32"/>
      <c r="I2343" s="32"/>
      <c r="J2343" s="33"/>
      <c r="K2343" s="27"/>
    </row>
    <row r="2344" spans="2:11" s="7" customFormat="1" ht="13.5">
      <c r="B2344" s="30"/>
      <c r="C2344" s="26"/>
      <c r="D2344" s="28"/>
      <c r="E2344" s="29"/>
      <c r="F2344" s="31"/>
      <c r="G2344" s="34"/>
      <c r="H2344" s="32"/>
      <c r="I2344" s="32"/>
      <c r="J2344" s="33"/>
      <c r="K2344" s="27"/>
    </row>
    <row r="2345" spans="2:11" s="7" customFormat="1" ht="13.5">
      <c r="B2345" s="30"/>
      <c r="C2345" s="26"/>
      <c r="D2345" s="28"/>
      <c r="E2345" s="29"/>
      <c r="F2345" s="31"/>
      <c r="G2345" s="34"/>
      <c r="H2345" s="32"/>
      <c r="I2345" s="32"/>
      <c r="J2345" s="33"/>
      <c r="K2345" s="27"/>
    </row>
    <row r="2346" spans="2:11" s="7" customFormat="1" ht="13.5">
      <c r="B2346" s="30"/>
      <c r="C2346" s="26"/>
      <c r="D2346" s="28"/>
      <c r="E2346" s="29"/>
      <c r="F2346" s="31"/>
      <c r="G2346" s="34"/>
      <c r="H2346" s="32"/>
      <c r="I2346" s="32"/>
      <c r="J2346" s="33"/>
      <c r="K2346" s="27"/>
    </row>
    <row r="2347" spans="2:11" s="7" customFormat="1" ht="13.5">
      <c r="B2347" s="30"/>
      <c r="C2347" s="26"/>
      <c r="D2347" s="28"/>
      <c r="E2347" s="29"/>
      <c r="F2347" s="31"/>
      <c r="G2347" s="34"/>
      <c r="H2347" s="32"/>
      <c r="I2347" s="32"/>
      <c r="J2347" s="33"/>
      <c r="K2347" s="27"/>
    </row>
    <row r="2348" spans="2:11" s="7" customFormat="1" ht="13.5">
      <c r="B2348" s="30"/>
      <c r="C2348" s="26"/>
      <c r="D2348" s="28"/>
      <c r="E2348" s="29"/>
      <c r="F2348" s="31"/>
      <c r="G2348" s="34"/>
      <c r="H2348" s="32"/>
      <c r="I2348" s="32"/>
      <c r="J2348" s="33"/>
      <c r="K2348" s="27"/>
    </row>
    <row r="2349" spans="2:11" s="7" customFormat="1" ht="13.5">
      <c r="B2349" s="30"/>
      <c r="C2349" s="26"/>
      <c r="D2349" s="28"/>
      <c r="E2349" s="29"/>
      <c r="F2349" s="31"/>
      <c r="G2349" s="34"/>
      <c r="H2349" s="32"/>
      <c r="I2349" s="32"/>
      <c r="J2349" s="33"/>
      <c r="K2349" s="27"/>
    </row>
    <row r="2350" spans="2:11" s="7" customFormat="1" ht="13.5">
      <c r="B2350" s="30"/>
      <c r="C2350" s="26"/>
      <c r="D2350" s="28"/>
      <c r="E2350" s="29"/>
      <c r="F2350" s="31"/>
      <c r="G2350" s="34"/>
      <c r="H2350" s="32"/>
      <c r="I2350" s="32"/>
      <c r="J2350" s="33"/>
      <c r="K2350" s="27"/>
    </row>
    <row r="2351" spans="2:11" s="7" customFormat="1" ht="13.5">
      <c r="B2351" s="30"/>
      <c r="C2351" s="26"/>
      <c r="D2351" s="28"/>
      <c r="E2351" s="29"/>
      <c r="F2351" s="31"/>
      <c r="G2351" s="34"/>
      <c r="H2351" s="32"/>
      <c r="I2351" s="32"/>
      <c r="J2351" s="33"/>
      <c r="K2351" s="27"/>
    </row>
    <row r="2352" spans="2:11" s="7" customFormat="1" ht="13.5">
      <c r="B2352" s="30"/>
      <c r="C2352" s="26"/>
      <c r="D2352" s="28"/>
      <c r="E2352" s="29"/>
      <c r="F2352" s="31"/>
      <c r="G2352" s="34"/>
      <c r="H2352" s="32"/>
      <c r="I2352" s="32"/>
      <c r="J2352" s="33"/>
      <c r="K2352" s="27"/>
    </row>
    <row r="2353" spans="2:11" s="7" customFormat="1" ht="13.5">
      <c r="B2353" s="30"/>
      <c r="C2353" s="26"/>
      <c r="D2353" s="28"/>
      <c r="E2353" s="29"/>
      <c r="F2353" s="31"/>
      <c r="G2353" s="34"/>
      <c r="H2353" s="32"/>
      <c r="I2353" s="32"/>
      <c r="J2353" s="33"/>
      <c r="K2353" s="27"/>
    </row>
    <row r="2354" spans="2:11" s="7" customFormat="1" ht="13.5">
      <c r="B2354" s="30"/>
      <c r="C2354" s="26"/>
      <c r="D2354" s="28"/>
      <c r="E2354" s="29"/>
      <c r="F2354" s="31"/>
      <c r="G2354" s="34"/>
      <c r="H2354" s="32"/>
      <c r="I2354" s="32"/>
      <c r="J2354" s="33"/>
      <c r="K2354" s="27"/>
    </row>
    <row r="2355" spans="2:11" s="7" customFormat="1" ht="13.5">
      <c r="B2355" s="30"/>
      <c r="C2355" s="26"/>
      <c r="D2355" s="28"/>
      <c r="E2355" s="29"/>
      <c r="F2355" s="31"/>
      <c r="G2355" s="34"/>
      <c r="H2355" s="32"/>
      <c r="I2355" s="32"/>
      <c r="J2355" s="33"/>
      <c r="K2355" s="27"/>
    </row>
    <row r="2356" spans="2:11" s="7" customFormat="1" ht="13.5">
      <c r="B2356" s="30"/>
      <c r="C2356" s="26"/>
      <c r="D2356" s="28"/>
      <c r="E2356" s="29"/>
      <c r="F2356" s="31"/>
      <c r="G2356" s="34"/>
      <c r="H2356" s="32"/>
      <c r="I2356" s="32"/>
      <c r="J2356" s="33"/>
      <c r="K2356" s="27"/>
    </row>
    <row r="2357" spans="2:11" s="7" customFormat="1" ht="13.5">
      <c r="B2357" s="30"/>
      <c r="C2357" s="26"/>
      <c r="D2357" s="28"/>
      <c r="E2357" s="29"/>
      <c r="F2357" s="31"/>
      <c r="G2357" s="34"/>
      <c r="H2357" s="32"/>
      <c r="I2357" s="32"/>
      <c r="J2357" s="33"/>
      <c r="K2357" s="27"/>
    </row>
    <row r="2358" spans="2:11" s="7" customFormat="1" ht="13.5">
      <c r="B2358" s="30"/>
      <c r="C2358" s="26"/>
      <c r="D2358" s="28"/>
      <c r="E2358" s="29"/>
      <c r="F2358" s="31"/>
      <c r="G2358" s="34"/>
      <c r="H2358" s="32"/>
      <c r="I2358" s="32"/>
      <c r="J2358" s="33"/>
      <c r="K2358" s="27"/>
    </row>
    <row r="2359" spans="2:11" s="7" customFormat="1" ht="13.5">
      <c r="B2359" s="30"/>
      <c r="C2359" s="26"/>
      <c r="D2359" s="28"/>
      <c r="E2359" s="29"/>
      <c r="F2359" s="31"/>
      <c r="G2359" s="34"/>
      <c r="H2359" s="32"/>
      <c r="I2359" s="32"/>
      <c r="J2359" s="33"/>
      <c r="K2359" s="27"/>
    </row>
    <row r="2360" spans="2:11" s="7" customFormat="1" ht="13.5">
      <c r="B2360" s="30"/>
      <c r="C2360" s="26"/>
      <c r="D2360" s="28"/>
      <c r="E2360" s="29"/>
      <c r="F2360" s="31"/>
      <c r="G2360" s="34"/>
      <c r="H2360" s="32"/>
      <c r="I2360" s="32"/>
      <c r="J2360" s="33"/>
      <c r="K2360" s="27"/>
    </row>
    <row r="2361" spans="2:11" s="7" customFormat="1" ht="13.5">
      <c r="B2361" s="30"/>
      <c r="C2361" s="26"/>
      <c r="D2361" s="28"/>
      <c r="E2361" s="29"/>
      <c r="F2361" s="31"/>
      <c r="G2361" s="34"/>
      <c r="H2361" s="32"/>
      <c r="I2361" s="32"/>
      <c r="J2361" s="33"/>
      <c r="K2361" s="27"/>
    </row>
    <row r="2362" spans="2:11" s="7" customFormat="1" ht="13.5">
      <c r="B2362" s="30"/>
      <c r="C2362" s="26"/>
      <c r="D2362" s="28"/>
      <c r="E2362" s="29"/>
      <c r="F2362" s="31"/>
      <c r="G2362" s="34"/>
      <c r="H2362" s="32"/>
      <c r="I2362" s="32"/>
      <c r="J2362" s="33"/>
      <c r="K2362" s="27"/>
    </row>
    <row r="2363" spans="2:11" s="7" customFormat="1" ht="13.5">
      <c r="B2363" s="30"/>
      <c r="C2363" s="26"/>
      <c r="D2363" s="28"/>
      <c r="E2363" s="29"/>
      <c r="F2363" s="31"/>
      <c r="G2363" s="34"/>
      <c r="H2363" s="32"/>
      <c r="I2363" s="32"/>
      <c r="J2363" s="33"/>
      <c r="K2363" s="27"/>
    </row>
    <row r="2364" spans="2:11" s="7" customFormat="1" ht="13.5">
      <c r="B2364" s="30"/>
      <c r="C2364" s="26"/>
      <c r="D2364" s="28"/>
      <c r="E2364" s="29"/>
      <c r="F2364" s="31"/>
      <c r="G2364" s="34"/>
      <c r="H2364" s="32"/>
      <c r="I2364" s="32"/>
      <c r="J2364" s="33"/>
      <c r="K2364" s="27"/>
    </row>
    <row r="2365" spans="2:11" s="7" customFormat="1" ht="13.5">
      <c r="B2365" s="30"/>
      <c r="C2365" s="26"/>
      <c r="D2365" s="28"/>
      <c r="E2365" s="29"/>
      <c r="F2365" s="31"/>
      <c r="G2365" s="34"/>
      <c r="H2365" s="32"/>
      <c r="I2365" s="32"/>
      <c r="J2365" s="33"/>
      <c r="K2365" s="27"/>
    </row>
    <row r="2366" spans="2:11" s="7" customFormat="1" ht="13.5">
      <c r="B2366" s="30"/>
      <c r="C2366" s="26"/>
      <c r="D2366" s="28"/>
      <c r="E2366" s="29"/>
      <c r="F2366" s="31"/>
      <c r="G2366" s="34"/>
      <c r="H2366" s="32"/>
      <c r="I2366" s="32"/>
      <c r="J2366" s="33"/>
      <c r="K2366" s="27"/>
    </row>
    <row r="2367" spans="2:11" s="7" customFormat="1" ht="13.5">
      <c r="B2367" s="30"/>
      <c r="C2367" s="26"/>
      <c r="D2367" s="28"/>
      <c r="E2367" s="29"/>
      <c r="F2367" s="31"/>
      <c r="G2367" s="34"/>
      <c r="H2367" s="32"/>
      <c r="I2367" s="32"/>
      <c r="J2367" s="33"/>
      <c r="K2367" s="27"/>
    </row>
    <row r="2368" spans="2:11" s="7" customFormat="1" ht="13.5">
      <c r="B2368" s="30"/>
      <c r="C2368" s="26"/>
      <c r="D2368" s="28"/>
      <c r="E2368" s="29"/>
      <c r="F2368" s="31"/>
      <c r="G2368" s="34"/>
      <c r="H2368" s="32"/>
      <c r="I2368" s="32"/>
      <c r="J2368" s="33"/>
      <c r="K2368" s="27"/>
    </row>
    <row r="2369" spans="2:11" s="7" customFormat="1" ht="13.5">
      <c r="B2369" s="30"/>
      <c r="C2369" s="26"/>
      <c r="D2369" s="28"/>
      <c r="E2369" s="29"/>
      <c r="F2369" s="31"/>
      <c r="G2369" s="34"/>
      <c r="H2369" s="32"/>
      <c r="I2369" s="32"/>
      <c r="J2369" s="33"/>
      <c r="K2369" s="27"/>
    </row>
    <row r="2370" spans="2:11" s="7" customFormat="1" ht="13.5">
      <c r="B2370" s="30"/>
      <c r="C2370" s="26"/>
      <c r="D2370" s="28"/>
      <c r="E2370" s="29"/>
      <c r="F2370" s="31"/>
      <c r="G2370" s="34"/>
      <c r="H2370" s="32"/>
      <c r="I2370" s="32"/>
      <c r="J2370" s="33"/>
      <c r="K2370" s="27"/>
    </row>
    <row r="2371" spans="2:11" s="7" customFormat="1" ht="13.5">
      <c r="B2371" s="30"/>
      <c r="C2371" s="26"/>
      <c r="D2371" s="28"/>
      <c r="E2371" s="29"/>
      <c r="F2371" s="31"/>
      <c r="G2371" s="34"/>
      <c r="H2371" s="32"/>
      <c r="I2371" s="32"/>
      <c r="J2371" s="33"/>
      <c r="K2371" s="27"/>
    </row>
    <row r="2372" spans="2:11" s="7" customFormat="1" ht="13.5">
      <c r="B2372" s="30"/>
      <c r="C2372" s="26"/>
      <c r="D2372" s="28"/>
      <c r="E2372" s="29"/>
      <c r="F2372" s="31"/>
      <c r="G2372" s="34"/>
      <c r="H2372" s="32"/>
      <c r="I2372" s="32"/>
      <c r="J2372" s="33"/>
      <c r="K2372" s="27"/>
    </row>
    <row r="2373" spans="2:11" s="7" customFormat="1" ht="13.5">
      <c r="B2373" s="30"/>
      <c r="C2373" s="26"/>
      <c r="D2373" s="28"/>
      <c r="E2373" s="29"/>
      <c r="F2373" s="31"/>
      <c r="G2373" s="34"/>
      <c r="H2373" s="32"/>
      <c r="I2373" s="32"/>
      <c r="J2373" s="33"/>
      <c r="K2373" s="27"/>
    </row>
    <row r="2374" spans="2:11" s="7" customFormat="1" ht="13.5">
      <c r="B2374" s="30"/>
      <c r="C2374" s="26"/>
      <c r="D2374" s="28"/>
      <c r="E2374" s="29"/>
      <c r="F2374" s="31"/>
      <c r="G2374" s="34"/>
      <c r="H2374" s="32"/>
      <c r="I2374" s="32"/>
      <c r="J2374" s="33"/>
      <c r="K2374" s="27"/>
    </row>
    <row r="2375" spans="2:11" s="7" customFormat="1" ht="13.5">
      <c r="B2375" s="30"/>
      <c r="C2375" s="26"/>
      <c r="D2375" s="28"/>
      <c r="E2375" s="29"/>
      <c r="F2375" s="31"/>
      <c r="G2375" s="34"/>
      <c r="H2375" s="32"/>
      <c r="I2375" s="32"/>
      <c r="J2375" s="33"/>
      <c r="K2375" s="27"/>
    </row>
    <row r="2376" spans="2:11" s="7" customFormat="1" ht="13.5">
      <c r="B2376" s="30"/>
      <c r="C2376" s="26"/>
      <c r="D2376" s="28"/>
      <c r="E2376" s="29"/>
      <c r="F2376" s="31"/>
      <c r="G2376" s="34"/>
      <c r="H2376" s="32"/>
      <c r="I2376" s="32"/>
      <c r="J2376" s="33"/>
      <c r="K2376" s="27"/>
    </row>
    <row r="2377" spans="2:11" s="7" customFormat="1" ht="13.5">
      <c r="B2377" s="30"/>
      <c r="C2377" s="26"/>
      <c r="D2377" s="28"/>
      <c r="E2377" s="29"/>
      <c r="F2377" s="31"/>
      <c r="G2377" s="34"/>
      <c r="H2377" s="32"/>
      <c r="I2377" s="32"/>
      <c r="J2377" s="33"/>
      <c r="K2377" s="27"/>
    </row>
    <row r="2378" spans="2:11" s="7" customFormat="1" ht="13.5">
      <c r="B2378" s="30"/>
      <c r="C2378" s="26"/>
      <c r="D2378" s="28"/>
      <c r="E2378" s="29"/>
      <c r="F2378" s="31"/>
      <c r="G2378" s="34"/>
      <c r="H2378" s="32"/>
      <c r="I2378" s="32"/>
      <c r="J2378" s="33"/>
      <c r="K2378" s="27"/>
    </row>
    <row r="2379" spans="2:11" s="7" customFormat="1" ht="13.5">
      <c r="B2379" s="30"/>
      <c r="C2379" s="26"/>
      <c r="D2379" s="28"/>
      <c r="E2379" s="29"/>
      <c r="F2379" s="31"/>
      <c r="G2379" s="34"/>
      <c r="H2379" s="32"/>
      <c r="I2379" s="32"/>
      <c r="J2379" s="33"/>
      <c r="K2379" s="27"/>
    </row>
    <row r="2380" spans="2:11" s="7" customFormat="1" ht="13.5">
      <c r="B2380" s="30"/>
      <c r="C2380" s="26"/>
      <c r="D2380" s="28"/>
      <c r="E2380" s="29"/>
      <c r="F2380" s="31"/>
      <c r="G2380" s="34"/>
      <c r="H2380" s="32"/>
      <c r="I2380" s="32"/>
      <c r="J2380" s="33"/>
      <c r="K2380" s="27"/>
    </row>
    <row r="2381" spans="2:11" s="7" customFormat="1" ht="13.5">
      <c r="B2381" s="30"/>
      <c r="C2381" s="26"/>
      <c r="D2381" s="28"/>
      <c r="E2381" s="29"/>
      <c r="F2381" s="31"/>
      <c r="G2381" s="34"/>
      <c r="H2381" s="32"/>
      <c r="I2381" s="32"/>
      <c r="J2381" s="33"/>
      <c r="K2381" s="27"/>
    </row>
    <row r="2382" spans="2:11" s="7" customFormat="1" ht="13.5">
      <c r="B2382" s="30"/>
      <c r="C2382" s="26"/>
      <c r="D2382" s="28"/>
      <c r="E2382" s="29"/>
      <c r="F2382" s="31"/>
      <c r="G2382" s="34"/>
      <c r="H2382" s="32"/>
      <c r="I2382" s="32"/>
      <c r="J2382" s="33"/>
      <c r="K2382" s="27"/>
    </row>
    <row r="2383" spans="2:11" s="7" customFormat="1" ht="13.5">
      <c r="B2383" s="30"/>
      <c r="C2383" s="26"/>
      <c r="D2383" s="28"/>
      <c r="E2383" s="29"/>
      <c r="F2383" s="31"/>
      <c r="G2383" s="34"/>
      <c r="H2383" s="32"/>
      <c r="I2383" s="32"/>
      <c r="J2383" s="33"/>
      <c r="K2383" s="27"/>
    </row>
    <row r="2384" spans="2:11" s="7" customFormat="1" ht="13.5">
      <c r="B2384" s="30"/>
      <c r="C2384" s="26"/>
      <c r="D2384" s="28"/>
      <c r="E2384" s="29"/>
      <c r="F2384" s="31"/>
      <c r="G2384" s="34"/>
      <c r="H2384" s="32"/>
      <c r="I2384" s="32"/>
      <c r="J2384" s="33"/>
      <c r="K2384" s="27"/>
    </row>
    <row r="2385" spans="2:11" s="7" customFormat="1" ht="13.5">
      <c r="B2385" s="30"/>
      <c r="C2385" s="26"/>
      <c r="D2385" s="28"/>
      <c r="E2385" s="29"/>
      <c r="F2385" s="31"/>
      <c r="G2385" s="34"/>
      <c r="H2385" s="32"/>
      <c r="I2385" s="32"/>
      <c r="J2385" s="33"/>
      <c r="K2385" s="27"/>
    </row>
    <row r="2386" spans="2:11" s="7" customFormat="1" ht="13.5">
      <c r="B2386" s="30"/>
      <c r="C2386" s="26"/>
      <c r="D2386" s="28"/>
      <c r="E2386" s="29"/>
      <c r="F2386" s="31"/>
      <c r="G2386" s="34"/>
      <c r="H2386" s="32"/>
      <c r="I2386" s="32"/>
      <c r="J2386" s="33"/>
      <c r="K2386" s="27"/>
    </row>
    <row r="2387" spans="2:11" s="7" customFormat="1" ht="13.5">
      <c r="B2387" s="30"/>
      <c r="C2387" s="26"/>
      <c r="D2387" s="28"/>
      <c r="E2387" s="29"/>
      <c r="F2387" s="31"/>
      <c r="G2387" s="34"/>
      <c r="H2387" s="32"/>
      <c r="I2387" s="32"/>
      <c r="J2387" s="33"/>
      <c r="K2387" s="27"/>
    </row>
    <row r="2388" spans="2:11" s="7" customFormat="1" ht="13.5">
      <c r="B2388" s="30"/>
      <c r="C2388" s="26"/>
      <c r="D2388" s="28"/>
      <c r="E2388" s="29"/>
      <c r="F2388" s="31"/>
      <c r="G2388" s="34"/>
      <c r="H2388" s="32"/>
      <c r="I2388" s="32"/>
      <c r="J2388" s="33"/>
      <c r="K2388" s="27"/>
    </row>
    <row r="2389" spans="2:11" s="7" customFormat="1" ht="13.5">
      <c r="B2389" s="30"/>
      <c r="C2389" s="26"/>
      <c r="D2389" s="28"/>
      <c r="E2389" s="29"/>
      <c r="F2389" s="31"/>
      <c r="G2389" s="34"/>
      <c r="H2389" s="32"/>
      <c r="I2389" s="32"/>
      <c r="J2389" s="33"/>
      <c r="K2389" s="27"/>
    </row>
    <row r="2390" spans="2:11" s="7" customFormat="1" ht="13.5">
      <c r="B2390" s="30"/>
      <c r="C2390" s="26"/>
      <c r="D2390" s="28"/>
      <c r="E2390" s="29"/>
      <c r="F2390" s="31"/>
      <c r="G2390" s="34"/>
      <c r="H2390" s="32"/>
      <c r="I2390" s="32"/>
      <c r="J2390" s="33"/>
      <c r="K2390" s="27"/>
    </row>
    <row r="2391" spans="2:11" s="7" customFormat="1" ht="13.5">
      <c r="B2391" s="30"/>
      <c r="C2391" s="26"/>
      <c r="D2391" s="28"/>
      <c r="E2391" s="29"/>
      <c r="F2391" s="31"/>
      <c r="G2391" s="34"/>
      <c r="H2391" s="32"/>
      <c r="I2391" s="32"/>
      <c r="J2391" s="33"/>
      <c r="K2391" s="27"/>
    </row>
    <row r="2392" spans="2:11" s="7" customFormat="1" ht="13.5">
      <c r="B2392" s="30"/>
      <c r="C2392" s="26"/>
      <c r="D2392" s="28"/>
      <c r="E2392" s="29"/>
      <c r="F2392" s="31"/>
      <c r="G2392" s="34"/>
      <c r="H2392" s="32"/>
      <c r="I2392" s="32"/>
      <c r="J2392" s="33"/>
      <c r="K2392" s="27"/>
    </row>
    <row r="2393" spans="2:11" s="7" customFormat="1" ht="13.5">
      <c r="B2393" s="30"/>
      <c r="C2393" s="26"/>
      <c r="D2393" s="28"/>
      <c r="E2393" s="29"/>
      <c r="F2393" s="31"/>
      <c r="G2393" s="34"/>
      <c r="H2393" s="32"/>
      <c r="I2393" s="32"/>
      <c r="J2393" s="33"/>
      <c r="K2393" s="27"/>
    </row>
    <row r="2394" spans="2:11" s="7" customFormat="1" ht="13.5">
      <c r="B2394" s="30"/>
      <c r="C2394" s="26"/>
      <c r="D2394" s="28"/>
      <c r="E2394" s="29"/>
      <c r="F2394" s="31"/>
      <c r="G2394" s="34"/>
      <c r="H2394" s="32"/>
      <c r="I2394" s="32"/>
      <c r="J2394" s="33"/>
      <c r="K2394" s="27"/>
    </row>
    <row r="2395" spans="2:11" s="7" customFormat="1" ht="13.5">
      <c r="B2395" s="30"/>
      <c r="C2395" s="26"/>
      <c r="D2395" s="28"/>
      <c r="E2395" s="29"/>
      <c r="F2395" s="31"/>
      <c r="G2395" s="34"/>
      <c r="H2395" s="32"/>
      <c r="I2395" s="32"/>
      <c r="J2395" s="33"/>
      <c r="K2395" s="27"/>
    </row>
    <row r="2396" spans="2:11" s="7" customFormat="1" ht="13.5">
      <c r="B2396" s="30"/>
      <c r="C2396" s="26"/>
      <c r="D2396" s="28"/>
      <c r="E2396" s="29"/>
      <c r="F2396" s="31"/>
      <c r="G2396" s="34"/>
      <c r="H2396" s="32"/>
      <c r="I2396" s="32"/>
      <c r="J2396" s="33"/>
      <c r="K2396" s="27"/>
    </row>
    <row r="2397" spans="2:11" s="7" customFormat="1" ht="13.5">
      <c r="B2397" s="30"/>
      <c r="C2397" s="26"/>
      <c r="D2397" s="28"/>
      <c r="E2397" s="29"/>
      <c r="F2397" s="31"/>
      <c r="G2397" s="34"/>
      <c r="H2397" s="32"/>
      <c r="I2397" s="32"/>
      <c r="J2397" s="33"/>
      <c r="K2397" s="27"/>
    </row>
    <row r="2398" spans="2:11" s="7" customFormat="1" ht="13.5">
      <c r="B2398" s="30"/>
      <c r="C2398" s="26"/>
      <c r="D2398" s="28"/>
      <c r="E2398" s="29"/>
      <c r="F2398" s="31"/>
      <c r="G2398" s="34"/>
      <c r="H2398" s="32"/>
      <c r="I2398" s="32"/>
      <c r="J2398" s="33"/>
      <c r="K2398" s="27"/>
    </row>
    <row r="2399" spans="2:11" s="7" customFormat="1" ht="13.5">
      <c r="B2399" s="30"/>
      <c r="C2399" s="26"/>
      <c r="D2399" s="28"/>
      <c r="E2399" s="29"/>
      <c r="F2399" s="31"/>
      <c r="G2399" s="34"/>
      <c r="H2399" s="32"/>
      <c r="I2399" s="32"/>
      <c r="J2399" s="33"/>
      <c r="K2399" s="27"/>
    </row>
    <row r="2400" spans="2:11" s="7" customFormat="1" ht="13.5">
      <c r="B2400" s="30"/>
      <c r="C2400" s="26"/>
      <c r="D2400" s="28"/>
      <c r="E2400" s="29"/>
      <c r="F2400" s="31"/>
      <c r="G2400" s="34"/>
      <c r="H2400" s="32"/>
      <c r="I2400" s="32"/>
      <c r="J2400" s="33"/>
      <c r="K2400" s="27"/>
    </row>
    <row r="2401" spans="2:11" s="7" customFormat="1" ht="13.5">
      <c r="B2401" s="30"/>
      <c r="C2401" s="26"/>
      <c r="D2401" s="28"/>
      <c r="E2401" s="29"/>
      <c r="F2401" s="31"/>
      <c r="G2401" s="34"/>
      <c r="H2401" s="32"/>
      <c r="I2401" s="32"/>
      <c r="J2401" s="33"/>
      <c r="K2401" s="27"/>
    </row>
    <row r="2402" spans="2:11" s="7" customFormat="1" ht="13.5">
      <c r="B2402" s="30"/>
      <c r="C2402" s="26"/>
      <c r="D2402" s="28"/>
      <c r="E2402" s="29"/>
      <c r="F2402" s="31"/>
      <c r="G2402" s="34"/>
      <c r="H2402" s="32"/>
      <c r="I2402" s="32"/>
      <c r="J2402" s="33"/>
      <c r="K2402" s="27"/>
    </row>
    <row r="2403" spans="2:11" s="7" customFormat="1" ht="13.5">
      <c r="B2403" s="30"/>
      <c r="C2403" s="26"/>
      <c r="D2403" s="28"/>
      <c r="E2403" s="29"/>
      <c r="F2403" s="31"/>
      <c r="G2403" s="34"/>
      <c r="H2403" s="32"/>
      <c r="I2403" s="32"/>
      <c r="J2403" s="33"/>
      <c r="K2403" s="27"/>
    </row>
    <row r="2404" spans="2:11" s="7" customFormat="1" ht="13.5">
      <c r="B2404" s="30"/>
      <c r="C2404" s="26"/>
      <c r="D2404" s="28"/>
      <c r="E2404" s="29"/>
      <c r="F2404" s="31"/>
      <c r="G2404" s="34"/>
      <c r="H2404" s="32"/>
      <c r="I2404" s="32"/>
      <c r="J2404" s="33"/>
      <c r="K2404" s="27"/>
    </row>
    <row r="2405" spans="2:11" s="7" customFormat="1" ht="13.5">
      <c r="B2405" s="30"/>
      <c r="C2405" s="26"/>
      <c r="D2405" s="28"/>
      <c r="E2405" s="29"/>
      <c r="F2405" s="31"/>
      <c r="G2405" s="34"/>
      <c r="H2405" s="32"/>
      <c r="I2405" s="32"/>
      <c r="J2405" s="33"/>
      <c r="K2405" s="27"/>
    </row>
    <row r="2406" spans="2:11" s="7" customFormat="1" ht="13.5">
      <c r="B2406" s="30"/>
      <c r="C2406" s="26"/>
      <c r="D2406" s="28"/>
      <c r="E2406" s="29"/>
      <c r="F2406" s="31"/>
      <c r="G2406" s="34"/>
      <c r="H2406" s="32"/>
      <c r="I2406" s="32"/>
      <c r="J2406" s="33"/>
      <c r="K2406" s="27"/>
    </row>
    <row r="2407" spans="2:11" s="7" customFormat="1" ht="13.5">
      <c r="B2407" s="30"/>
      <c r="C2407" s="26"/>
      <c r="D2407" s="28"/>
      <c r="E2407" s="29"/>
      <c r="F2407" s="31"/>
      <c r="G2407" s="34"/>
      <c r="H2407" s="32"/>
      <c r="I2407" s="32"/>
      <c r="J2407" s="33"/>
      <c r="K2407" s="27"/>
    </row>
    <row r="2408" spans="2:11" s="7" customFormat="1" ht="13.5">
      <c r="B2408" s="30"/>
      <c r="C2408" s="26"/>
      <c r="D2408" s="28"/>
      <c r="E2408" s="29"/>
      <c r="F2408" s="31"/>
      <c r="G2408" s="34"/>
      <c r="H2408" s="32"/>
      <c r="I2408" s="32"/>
      <c r="J2408" s="33"/>
      <c r="K2408" s="27"/>
    </row>
    <row r="2409" spans="2:11" s="7" customFormat="1" ht="13.5">
      <c r="B2409" s="30"/>
      <c r="C2409" s="26"/>
      <c r="D2409" s="28"/>
      <c r="E2409" s="29"/>
      <c r="F2409" s="31"/>
      <c r="G2409" s="34"/>
      <c r="H2409" s="32"/>
      <c r="I2409" s="32"/>
      <c r="J2409" s="33"/>
      <c r="K2409" s="27"/>
    </row>
    <row r="2410" spans="2:11" s="7" customFormat="1" ht="13.5">
      <c r="B2410" s="30"/>
      <c r="C2410" s="26"/>
      <c r="D2410" s="28"/>
      <c r="E2410" s="29"/>
      <c r="F2410" s="31"/>
      <c r="G2410" s="34"/>
      <c r="H2410" s="32"/>
      <c r="I2410" s="32"/>
      <c r="J2410" s="33"/>
      <c r="K2410" s="27"/>
    </row>
    <row r="2411" spans="2:11" s="7" customFormat="1" ht="13.5">
      <c r="B2411" s="30"/>
      <c r="C2411" s="26"/>
      <c r="D2411" s="28"/>
      <c r="E2411" s="29"/>
      <c r="F2411" s="31"/>
      <c r="G2411" s="34"/>
      <c r="H2411" s="32"/>
      <c r="I2411" s="32"/>
      <c r="J2411" s="33"/>
      <c r="K2411" s="27"/>
    </row>
    <row r="2412" spans="2:11" s="7" customFormat="1" ht="13.5">
      <c r="B2412" s="30"/>
      <c r="C2412" s="26"/>
      <c r="D2412" s="28"/>
      <c r="E2412" s="29"/>
      <c r="F2412" s="31"/>
      <c r="G2412" s="34"/>
      <c r="H2412" s="32"/>
      <c r="I2412" s="32"/>
      <c r="J2412" s="33"/>
      <c r="K2412" s="27"/>
    </row>
    <row r="2413" spans="2:11" s="7" customFormat="1" ht="13.5">
      <c r="B2413" s="30"/>
      <c r="C2413" s="26"/>
      <c r="D2413" s="28"/>
      <c r="E2413" s="29"/>
      <c r="F2413" s="31"/>
      <c r="G2413" s="34"/>
      <c r="H2413" s="32"/>
      <c r="I2413" s="32"/>
      <c r="J2413" s="33"/>
      <c r="K2413" s="27"/>
    </row>
    <row r="2414" spans="2:11" s="7" customFormat="1" ht="13.5">
      <c r="B2414" s="30"/>
      <c r="C2414" s="26"/>
      <c r="D2414" s="28"/>
      <c r="E2414" s="29"/>
      <c r="F2414" s="31"/>
      <c r="G2414" s="34"/>
      <c r="H2414" s="32"/>
      <c r="I2414" s="32"/>
      <c r="J2414" s="33"/>
      <c r="K2414" s="27"/>
    </row>
    <row r="2415" spans="2:11" s="7" customFormat="1" ht="13.5">
      <c r="B2415" s="30"/>
      <c r="C2415" s="26"/>
      <c r="D2415" s="28"/>
      <c r="E2415" s="29"/>
      <c r="F2415" s="31"/>
      <c r="G2415" s="34"/>
      <c r="H2415" s="32"/>
      <c r="I2415" s="32"/>
      <c r="J2415" s="33"/>
      <c r="K2415" s="27"/>
    </row>
    <row r="2416" spans="2:11" s="7" customFormat="1" ht="13.5">
      <c r="B2416" s="30"/>
      <c r="C2416" s="26"/>
      <c r="D2416" s="28"/>
      <c r="E2416" s="29"/>
      <c r="F2416" s="31"/>
      <c r="G2416" s="34"/>
      <c r="H2416" s="32"/>
      <c r="I2416" s="32"/>
      <c r="J2416" s="33"/>
      <c r="K2416" s="27"/>
    </row>
    <row r="2417" spans="2:11" s="7" customFormat="1" ht="13.5">
      <c r="B2417" s="30"/>
      <c r="C2417" s="26"/>
      <c r="D2417" s="28"/>
      <c r="E2417" s="29"/>
      <c r="F2417" s="31"/>
      <c r="G2417" s="34"/>
      <c r="H2417" s="32"/>
      <c r="I2417" s="32"/>
      <c r="J2417" s="33"/>
      <c r="K2417" s="27"/>
    </row>
    <row r="2418" spans="2:11" s="7" customFormat="1" ht="13.5">
      <c r="B2418" s="30"/>
      <c r="C2418" s="26"/>
      <c r="D2418" s="28"/>
      <c r="E2418" s="29"/>
      <c r="F2418" s="31"/>
      <c r="G2418" s="34"/>
      <c r="H2418" s="32"/>
      <c r="I2418" s="32"/>
      <c r="J2418" s="33"/>
      <c r="K2418" s="27"/>
    </row>
    <row r="2419" spans="2:11" s="7" customFormat="1" ht="13.5">
      <c r="B2419" s="30"/>
      <c r="C2419" s="26"/>
      <c r="D2419" s="28"/>
      <c r="E2419" s="29"/>
      <c r="F2419" s="31"/>
      <c r="G2419" s="34"/>
      <c r="H2419" s="32"/>
      <c r="I2419" s="32"/>
      <c r="J2419" s="33"/>
      <c r="K2419" s="27"/>
    </row>
    <row r="2420" spans="2:11" s="7" customFormat="1" ht="13.5">
      <c r="B2420" s="30"/>
      <c r="C2420" s="26"/>
      <c r="D2420" s="28"/>
      <c r="E2420" s="29"/>
      <c r="F2420" s="31"/>
      <c r="G2420" s="34"/>
      <c r="H2420" s="32"/>
      <c r="I2420" s="32"/>
      <c r="J2420" s="33"/>
      <c r="K2420" s="27"/>
    </row>
    <row r="2421" spans="2:11" s="7" customFormat="1" ht="13.5">
      <c r="B2421" s="30"/>
      <c r="C2421" s="26"/>
      <c r="D2421" s="28"/>
      <c r="E2421" s="29"/>
      <c r="F2421" s="31"/>
      <c r="G2421" s="34"/>
      <c r="H2421" s="32"/>
      <c r="I2421" s="32"/>
      <c r="J2421" s="33"/>
      <c r="K2421" s="27"/>
    </row>
    <row r="2422" spans="2:11" s="7" customFormat="1" ht="13.5">
      <c r="B2422" s="30"/>
      <c r="C2422" s="26"/>
      <c r="D2422" s="28"/>
      <c r="E2422" s="29"/>
      <c r="F2422" s="31"/>
      <c r="G2422" s="34"/>
      <c r="H2422" s="32"/>
      <c r="I2422" s="32"/>
      <c r="J2422" s="33"/>
      <c r="K2422" s="27"/>
    </row>
    <row r="2423" spans="2:11" s="7" customFormat="1" ht="13.5">
      <c r="B2423" s="30"/>
      <c r="C2423" s="26"/>
      <c r="D2423" s="28"/>
      <c r="E2423" s="29"/>
      <c r="F2423" s="31"/>
      <c r="G2423" s="34"/>
      <c r="H2423" s="32"/>
      <c r="I2423" s="32"/>
      <c r="J2423" s="33"/>
      <c r="K2423" s="27"/>
    </row>
    <row r="2424" spans="2:11" s="7" customFormat="1" ht="13.5">
      <c r="B2424" s="30"/>
      <c r="C2424" s="26"/>
      <c r="D2424" s="28"/>
      <c r="E2424" s="29"/>
      <c r="F2424" s="31"/>
      <c r="G2424" s="34"/>
      <c r="H2424" s="32"/>
      <c r="I2424" s="32"/>
      <c r="J2424" s="33"/>
      <c r="K2424" s="27"/>
    </row>
    <row r="2425" spans="2:11" s="7" customFormat="1" ht="13.5">
      <c r="B2425" s="30"/>
      <c r="C2425" s="26"/>
      <c r="D2425" s="28"/>
      <c r="E2425" s="29"/>
      <c r="F2425" s="31"/>
      <c r="G2425" s="34"/>
      <c r="H2425" s="32"/>
      <c r="I2425" s="32"/>
      <c r="J2425" s="33"/>
      <c r="K2425" s="27"/>
    </row>
    <row r="2426" spans="2:11" s="7" customFormat="1" ht="13.5">
      <c r="B2426" s="30"/>
      <c r="C2426" s="26"/>
      <c r="D2426" s="28"/>
      <c r="E2426" s="29"/>
      <c r="F2426" s="31"/>
      <c r="G2426" s="34"/>
      <c r="H2426" s="32"/>
      <c r="I2426" s="32"/>
      <c r="J2426" s="33"/>
      <c r="K2426" s="27"/>
    </row>
    <row r="2427" spans="2:11" s="7" customFormat="1" ht="13.5">
      <c r="B2427" s="30"/>
      <c r="C2427" s="26"/>
      <c r="D2427" s="28"/>
      <c r="E2427" s="29"/>
      <c r="F2427" s="31"/>
      <c r="G2427" s="34"/>
      <c r="H2427" s="32"/>
      <c r="I2427" s="32"/>
      <c r="J2427" s="33"/>
      <c r="K2427" s="27"/>
    </row>
    <row r="2428" spans="2:11" s="7" customFormat="1" ht="13.5">
      <c r="B2428" s="30"/>
      <c r="C2428" s="26"/>
      <c r="D2428" s="28"/>
      <c r="E2428" s="29"/>
      <c r="F2428" s="31"/>
      <c r="G2428" s="34"/>
      <c r="H2428" s="32"/>
      <c r="I2428" s="32"/>
      <c r="J2428" s="33"/>
      <c r="K2428" s="27"/>
    </row>
    <row r="2429" spans="2:11" s="7" customFormat="1" ht="13.5">
      <c r="B2429" s="30"/>
      <c r="C2429" s="26"/>
      <c r="D2429" s="28"/>
      <c r="E2429" s="29"/>
      <c r="F2429" s="31"/>
      <c r="G2429" s="34"/>
      <c r="H2429" s="32"/>
      <c r="I2429" s="32"/>
      <c r="J2429" s="33"/>
      <c r="K2429" s="27"/>
    </row>
    <row r="2430" spans="2:11" s="7" customFormat="1" ht="13.5">
      <c r="B2430" s="30"/>
      <c r="C2430" s="26"/>
      <c r="D2430" s="28"/>
      <c r="E2430" s="29"/>
      <c r="F2430" s="31"/>
      <c r="G2430" s="34"/>
      <c r="H2430" s="32"/>
      <c r="I2430" s="32"/>
      <c r="J2430" s="33"/>
      <c r="K2430" s="27"/>
    </row>
    <row r="2431" spans="2:11" s="7" customFormat="1" ht="13.5">
      <c r="B2431" s="30"/>
      <c r="C2431" s="26"/>
      <c r="D2431" s="28"/>
      <c r="E2431" s="29"/>
      <c r="F2431" s="31"/>
      <c r="G2431" s="34"/>
      <c r="H2431" s="32"/>
      <c r="I2431" s="32"/>
      <c r="J2431" s="33"/>
      <c r="K2431" s="27"/>
    </row>
    <row r="2432" spans="2:11" s="7" customFormat="1" ht="13.5">
      <c r="B2432" s="30"/>
      <c r="C2432" s="26"/>
      <c r="D2432" s="28"/>
      <c r="E2432" s="29"/>
      <c r="F2432" s="31"/>
      <c r="G2432" s="34"/>
      <c r="H2432" s="32"/>
      <c r="I2432" s="32"/>
      <c r="J2432" s="33"/>
      <c r="K2432" s="27"/>
    </row>
    <row r="2433" spans="2:11" s="7" customFormat="1" ht="13.5">
      <c r="B2433" s="30"/>
      <c r="C2433" s="26"/>
      <c r="D2433" s="28"/>
      <c r="E2433" s="29"/>
      <c r="F2433" s="31"/>
      <c r="G2433" s="34"/>
      <c r="H2433" s="32"/>
      <c r="I2433" s="32"/>
      <c r="J2433" s="33"/>
      <c r="K2433" s="27"/>
    </row>
    <row r="2434" spans="2:11" s="7" customFormat="1" ht="13.5">
      <c r="B2434" s="30"/>
      <c r="C2434" s="26"/>
      <c r="D2434" s="28"/>
      <c r="E2434" s="29"/>
      <c r="F2434" s="31"/>
      <c r="G2434" s="34"/>
      <c r="H2434" s="32"/>
      <c r="I2434" s="32"/>
      <c r="J2434" s="33"/>
      <c r="K2434" s="27"/>
    </row>
    <row r="2435" spans="2:11" s="7" customFormat="1" ht="13.5">
      <c r="B2435" s="30"/>
      <c r="C2435" s="26"/>
      <c r="D2435" s="28"/>
      <c r="E2435" s="29"/>
      <c r="F2435" s="31"/>
      <c r="G2435" s="34"/>
      <c r="H2435" s="32"/>
      <c r="I2435" s="32"/>
      <c r="J2435" s="33"/>
      <c r="K2435" s="27"/>
    </row>
    <row r="2436" spans="2:11" s="7" customFormat="1" ht="13.5">
      <c r="B2436" s="30"/>
      <c r="C2436" s="26"/>
      <c r="D2436" s="28"/>
      <c r="E2436" s="29"/>
      <c r="F2436" s="31"/>
      <c r="G2436" s="34"/>
      <c r="H2436" s="32"/>
      <c r="I2436" s="32"/>
      <c r="J2436" s="33"/>
      <c r="K2436" s="27"/>
    </row>
    <row r="2437" spans="2:11" s="7" customFormat="1" ht="13.5">
      <c r="B2437" s="30"/>
      <c r="C2437" s="26"/>
      <c r="D2437" s="28"/>
      <c r="E2437" s="29"/>
      <c r="F2437" s="31"/>
      <c r="G2437" s="34"/>
      <c r="H2437" s="32"/>
      <c r="I2437" s="32"/>
      <c r="J2437" s="33"/>
      <c r="K2437" s="27"/>
    </row>
    <row r="2438" spans="2:11" s="7" customFormat="1" ht="13.5">
      <c r="B2438" s="30"/>
      <c r="C2438" s="26"/>
      <c r="D2438" s="28"/>
      <c r="E2438" s="29"/>
      <c r="F2438" s="31"/>
      <c r="G2438" s="34"/>
      <c r="H2438" s="32"/>
      <c r="I2438" s="32"/>
      <c r="J2438" s="33"/>
      <c r="K2438" s="27"/>
    </row>
    <row r="2439" spans="2:11" s="7" customFormat="1" ht="13.5">
      <c r="B2439" s="30"/>
      <c r="C2439" s="26"/>
      <c r="D2439" s="28"/>
      <c r="E2439" s="29"/>
      <c r="F2439" s="31"/>
      <c r="G2439" s="34"/>
      <c r="H2439" s="32"/>
      <c r="I2439" s="32"/>
      <c r="J2439" s="33"/>
      <c r="K2439" s="27"/>
    </row>
    <row r="2440" spans="2:11" s="7" customFormat="1" ht="13.5">
      <c r="B2440" s="30"/>
      <c r="C2440" s="26"/>
      <c r="D2440" s="28"/>
      <c r="E2440" s="29"/>
      <c r="F2440" s="31"/>
      <c r="G2440" s="34"/>
      <c r="H2440" s="32"/>
      <c r="I2440" s="32"/>
      <c r="J2440" s="33"/>
      <c r="K2440" s="27"/>
    </row>
    <row r="2441" spans="2:11" s="7" customFormat="1" ht="13.5">
      <c r="B2441" s="30"/>
      <c r="C2441" s="26"/>
      <c r="D2441" s="28"/>
      <c r="E2441" s="29"/>
      <c r="F2441" s="31"/>
      <c r="G2441" s="34"/>
      <c r="H2441" s="32"/>
      <c r="I2441" s="32"/>
      <c r="J2441" s="33"/>
      <c r="K2441" s="27"/>
    </row>
    <row r="2442" spans="2:11" s="7" customFormat="1" ht="13.5">
      <c r="B2442" s="30"/>
      <c r="C2442" s="26"/>
      <c r="D2442" s="28"/>
      <c r="E2442" s="29"/>
      <c r="F2442" s="31"/>
      <c r="G2442" s="34"/>
      <c r="H2442" s="32"/>
      <c r="I2442" s="32"/>
      <c r="J2442" s="33"/>
      <c r="K2442" s="27"/>
    </row>
    <row r="2443" spans="2:11" s="7" customFormat="1" ht="13.5">
      <c r="B2443" s="30"/>
      <c r="C2443" s="26"/>
      <c r="D2443" s="28"/>
      <c r="E2443" s="29"/>
      <c r="F2443" s="31"/>
      <c r="G2443" s="34"/>
      <c r="H2443" s="32"/>
      <c r="I2443" s="32"/>
      <c r="J2443" s="33"/>
      <c r="K2443" s="27"/>
    </row>
    <row r="2444" spans="2:11" s="7" customFormat="1" ht="13.5">
      <c r="B2444" s="30"/>
      <c r="C2444" s="26"/>
      <c r="D2444" s="28"/>
      <c r="E2444" s="29"/>
      <c r="F2444" s="31"/>
      <c r="G2444" s="34"/>
      <c r="H2444" s="32"/>
      <c r="I2444" s="32"/>
      <c r="J2444" s="33"/>
      <c r="K2444" s="27"/>
    </row>
    <row r="2445" spans="2:11" s="7" customFormat="1" ht="13.5">
      <c r="B2445" s="30"/>
      <c r="C2445" s="26"/>
      <c r="D2445" s="28"/>
      <c r="E2445" s="29"/>
      <c r="F2445" s="31"/>
      <c r="G2445" s="34"/>
      <c r="H2445" s="32"/>
      <c r="I2445" s="32"/>
      <c r="J2445" s="33"/>
      <c r="K2445" s="27"/>
    </row>
    <row r="2446" spans="2:11" s="7" customFormat="1" ht="13.5">
      <c r="B2446" s="30"/>
      <c r="C2446" s="26"/>
      <c r="D2446" s="28"/>
      <c r="E2446" s="29"/>
      <c r="F2446" s="31"/>
      <c r="G2446" s="34"/>
      <c r="H2446" s="32"/>
      <c r="I2446" s="32"/>
      <c r="J2446" s="33"/>
      <c r="K2446" s="27"/>
    </row>
    <row r="2447" spans="2:11" s="7" customFormat="1" ht="13.5">
      <c r="B2447" s="30"/>
      <c r="C2447" s="26"/>
      <c r="D2447" s="28"/>
      <c r="E2447" s="29"/>
      <c r="F2447" s="31"/>
      <c r="G2447" s="34"/>
      <c r="H2447" s="32"/>
      <c r="I2447" s="32"/>
      <c r="J2447" s="33"/>
      <c r="K2447" s="27"/>
    </row>
    <row r="2448" spans="2:11" s="7" customFormat="1" ht="13.5">
      <c r="B2448" s="30"/>
      <c r="C2448" s="26"/>
      <c r="D2448" s="28"/>
      <c r="E2448" s="29"/>
      <c r="F2448" s="31"/>
      <c r="G2448" s="34"/>
      <c r="H2448" s="32"/>
      <c r="I2448" s="32"/>
      <c r="J2448" s="33"/>
      <c r="K2448" s="27"/>
    </row>
    <row r="2449" spans="2:11" s="7" customFormat="1" ht="13.5">
      <c r="B2449" s="30"/>
      <c r="C2449" s="26"/>
      <c r="D2449" s="28"/>
      <c r="E2449" s="29"/>
      <c r="F2449" s="31"/>
      <c r="G2449" s="34"/>
      <c r="H2449" s="32"/>
      <c r="I2449" s="32"/>
      <c r="J2449" s="33"/>
      <c r="K2449" s="27"/>
    </row>
    <row r="2450" spans="2:11" s="7" customFormat="1" ht="13.5">
      <c r="B2450" s="30"/>
      <c r="C2450" s="26"/>
      <c r="D2450" s="28"/>
      <c r="E2450" s="29"/>
      <c r="F2450" s="31"/>
      <c r="G2450" s="34"/>
      <c r="H2450" s="32"/>
      <c r="I2450" s="32"/>
      <c r="J2450" s="33"/>
      <c r="K2450" s="27"/>
    </row>
    <row r="2451" spans="2:11" s="7" customFormat="1" ht="13.5">
      <c r="B2451" s="30"/>
      <c r="C2451" s="26"/>
      <c r="D2451" s="28"/>
      <c r="E2451" s="29"/>
      <c r="F2451" s="31"/>
      <c r="G2451" s="34"/>
      <c r="H2451" s="32"/>
      <c r="I2451" s="32"/>
      <c r="J2451" s="33"/>
      <c r="K2451" s="27"/>
    </row>
    <row r="2452" spans="2:11" s="7" customFormat="1" ht="13.5">
      <c r="B2452" s="30"/>
      <c r="C2452" s="26"/>
      <c r="D2452" s="28"/>
      <c r="E2452" s="29"/>
      <c r="F2452" s="31"/>
      <c r="G2452" s="34"/>
      <c r="H2452" s="32"/>
      <c r="I2452" s="32"/>
      <c r="J2452" s="33"/>
      <c r="K2452" s="27"/>
    </row>
    <row r="2453" spans="2:11" s="7" customFormat="1" ht="13.5">
      <c r="B2453" s="30"/>
      <c r="C2453" s="26"/>
      <c r="D2453" s="28"/>
      <c r="E2453" s="29"/>
      <c r="F2453" s="31"/>
      <c r="G2453" s="34"/>
      <c r="H2453" s="32"/>
      <c r="I2453" s="32"/>
      <c r="J2453" s="33"/>
      <c r="K2453" s="27"/>
    </row>
    <row r="2454" spans="2:11" s="7" customFormat="1" ht="13.5">
      <c r="B2454" s="30"/>
      <c r="C2454" s="26"/>
      <c r="D2454" s="28"/>
      <c r="E2454" s="29"/>
      <c r="F2454" s="31"/>
      <c r="G2454" s="34"/>
      <c r="H2454" s="32"/>
      <c r="I2454" s="32"/>
      <c r="J2454" s="33"/>
      <c r="K2454" s="27"/>
    </row>
    <row r="2455" spans="2:11" s="7" customFormat="1" ht="13.5">
      <c r="B2455" s="30"/>
      <c r="C2455" s="26"/>
      <c r="D2455" s="28"/>
      <c r="E2455" s="29"/>
      <c r="F2455" s="31"/>
      <c r="G2455" s="34"/>
      <c r="H2455" s="32"/>
      <c r="I2455" s="32"/>
      <c r="J2455" s="33"/>
      <c r="K2455" s="27"/>
    </row>
    <row r="2456" spans="2:11" s="7" customFormat="1" ht="13.5">
      <c r="B2456" s="30"/>
      <c r="C2456" s="26"/>
      <c r="D2456" s="28"/>
      <c r="E2456" s="29"/>
      <c r="F2456" s="31"/>
      <c r="G2456" s="34"/>
      <c r="H2456" s="32"/>
      <c r="I2456" s="32"/>
      <c r="J2456" s="33"/>
      <c r="K2456" s="27"/>
    </row>
    <row r="2457" spans="2:11" s="7" customFormat="1" ht="13.5">
      <c r="B2457" s="30"/>
      <c r="C2457" s="26"/>
      <c r="D2457" s="28"/>
      <c r="E2457" s="29"/>
      <c r="F2457" s="31"/>
      <c r="G2457" s="34"/>
      <c r="H2457" s="32"/>
      <c r="I2457" s="32"/>
      <c r="J2457" s="33"/>
      <c r="K2457" s="27"/>
    </row>
    <row r="2458" spans="2:11" s="7" customFormat="1" ht="13.5">
      <c r="B2458" s="30"/>
      <c r="C2458" s="26"/>
      <c r="D2458" s="28"/>
      <c r="E2458" s="29"/>
      <c r="F2458" s="31"/>
      <c r="G2458" s="34"/>
      <c r="H2458" s="32"/>
      <c r="I2458" s="32"/>
      <c r="J2458" s="33"/>
      <c r="K2458" s="27"/>
    </row>
    <row r="2459" spans="2:11" s="7" customFormat="1" ht="13.5">
      <c r="B2459" s="30"/>
      <c r="C2459" s="26"/>
      <c r="D2459" s="28"/>
      <c r="E2459" s="29"/>
      <c r="F2459" s="31"/>
      <c r="G2459" s="34"/>
      <c r="H2459" s="32"/>
      <c r="I2459" s="32"/>
      <c r="J2459" s="33"/>
      <c r="K2459" s="27"/>
    </row>
    <row r="2460" spans="2:11" s="7" customFormat="1" ht="13.5">
      <c r="B2460" s="30"/>
      <c r="C2460" s="26"/>
      <c r="D2460" s="28"/>
      <c r="E2460" s="29"/>
      <c r="F2460" s="31"/>
      <c r="G2460" s="34"/>
      <c r="H2460" s="32"/>
      <c r="I2460" s="32"/>
      <c r="J2460" s="33"/>
      <c r="K2460" s="27"/>
    </row>
    <row r="2461" spans="2:11" s="7" customFormat="1" ht="13.5">
      <c r="B2461" s="30"/>
      <c r="C2461" s="26"/>
      <c r="D2461" s="28"/>
      <c r="E2461" s="29"/>
      <c r="F2461" s="31"/>
      <c r="G2461" s="34"/>
      <c r="H2461" s="32"/>
      <c r="I2461" s="32"/>
      <c r="J2461" s="33"/>
      <c r="K2461" s="27"/>
    </row>
    <row r="2462" spans="2:11" s="7" customFormat="1" ht="13.5">
      <c r="B2462" s="30"/>
      <c r="C2462" s="26"/>
      <c r="D2462" s="28"/>
      <c r="E2462" s="29"/>
      <c r="F2462" s="31"/>
      <c r="G2462" s="34"/>
      <c r="H2462" s="32"/>
      <c r="I2462" s="32"/>
      <c r="J2462" s="33"/>
      <c r="K2462" s="27"/>
    </row>
    <row r="2463" spans="2:11" s="7" customFormat="1" ht="13.5">
      <c r="B2463" s="30"/>
      <c r="C2463" s="26"/>
      <c r="D2463" s="28"/>
      <c r="E2463" s="29"/>
      <c r="F2463" s="31"/>
      <c r="G2463" s="34"/>
      <c r="H2463" s="32"/>
      <c r="I2463" s="32"/>
      <c r="J2463" s="33"/>
      <c r="K2463" s="27"/>
    </row>
    <row r="2464" spans="2:11" s="7" customFormat="1" ht="13.5">
      <c r="B2464" s="30"/>
      <c r="C2464" s="26"/>
      <c r="D2464" s="28"/>
      <c r="E2464" s="29"/>
      <c r="F2464" s="31"/>
      <c r="G2464" s="34"/>
      <c r="H2464" s="32"/>
      <c r="I2464" s="32"/>
      <c r="J2464" s="33"/>
      <c r="K2464" s="27"/>
    </row>
    <row r="2465" spans="2:11" s="7" customFormat="1" ht="13.5">
      <c r="B2465" s="30"/>
      <c r="C2465" s="26"/>
      <c r="D2465" s="28"/>
      <c r="E2465" s="29"/>
      <c r="F2465" s="31"/>
      <c r="G2465" s="34"/>
      <c r="H2465" s="32"/>
      <c r="I2465" s="32"/>
      <c r="J2465" s="33"/>
      <c r="K2465" s="27"/>
    </row>
    <row r="2466" spans="2:11" s="7" customFormat="1" ht="13.5">
      <c r="B2466" s="30"/>
      <c r="C2466" s="26"/>
      <c r="D2466" s="28"/>
      <c r="E2466" s="29"/>
      <c r="F2466" s="31"/>
      <c r="G2466" s="34"/>
      <c r="H2466" s="32"/>
      <c r="I2466" s="32"/>
      <c r="J2466" s="33"/>
      <c r="K2466" s="27"/>
    </row>
    <row r="2467" spans="2:11" s="7" customFormat="1" ht="13.5">
      <c r="B2467" s="30"/>
      <c r="C2467" s="26"/>
      <c r="D2467" s="28"/>
      <c r="E2467" s="29"/>
      <c r="F2467" s="31"/>
      <c r="G2467" s="34"/>
      <c r="H2467" s="32"/>
      <c r="I2467" s="32"/>
      <c r="J2467" s="33"/>
      <c r="K2467" s="27"/>
    </row>
    <row r="2468" spans="2:11" s="7" customFormat="1" ht="13.5">
      <c r="B2468" s="30"/>
      <c r="C2468" s="26"/>
      <c r="D2468" s="28"/>
      <c r="E2468" s="29"/>
      <c r="F2468" s="31"/>
      <c r="G2468" s="34"/>
      <c r="H2468" s="32"/>
      <c r="I2468" s="32"/>
      <c r="J2468" s="33"/>
      <c r="K2468" s="27"/>
    </row>
    <row r="2469" spans="2:11" s="7" customFormat="1" ht="13.5">
      <c r="B2469" s="30"/>
      <c r="C2469" s="26"/>
      <c r="D2469" s="28"/>
      <c r="E2469" s="29"/>
      <c r="F2469" s="31"/>
      <c r="G2469" s="34"/>
      <c r="H2469" s="32"/>
      <c r="I2469" s="32"/>
      <c r="J2469" s="33"/>
      <c r="K2469" s="27"/>
    </row>
    <row r="2470" spans="2:11" s="7" customFormat="1" ht="13.5">
      <c r="B2470" s="30"/>
      <c r="C2470" s="26"/>
      <c r="D2470" s="28"/>
      <c r="E2470" s="29"/>
      <c r="F2470" s="31"/>
      <c r="G2470" s="34"/>
      <c r="H2470" s="32"/>
      <c r="I2470" s="32"/>
      <c r="J2470" s="33"/>
      <c r="K2470" s="27"/>
    </row>
    <row r="2471" spans="2:11" s="7" customFormat="1" ht="13.5">
      <c r="B2471" s="30"/>
      <c r="C2471" s="26"/>
      <c r="D2471" s="28"/>
      <c r="E2471" s="29"/>
      <c r="F2471" s="31"/>
      <c r="G2471" s="34"/>
      <c r="H2471" s="32"/>
      <c r="I2471" s="32"/>
      <c r="J2471" s="33"/>
      <c r="K2471" s="27"/>
    </row>
    <row r="2472" spans="2:11" s="7" customFormat="1" ht="13.5">
      <c r="B2472" s="30"/>
      <c r="C2472" s="26"/>
      <c r="D2472" s="28"/>
      <c r="E2472" s="29"/>
      <c r="F2472" s="31"/>
      <c r="G2472" s="34"/>
      <c r="H2472" s="32"/>
      <c r="I2472" s="32"/>
      <c r="J2472" s="33"/>
      <c r="K2472" s="27"/>
    </row>
    <row r="2473" spans="2:11" s="7" customFormat="1" ht="13.5">
      <c r="B2473" s="30"/>
      <c r="C2473" s="26"/>
      <c r="D2473" s="28"/>
      <c r="E2473" s="29"/>
      <c r="F2473" s="31"/>
      <c r="G2473" s="34"/>
      <c r="H2473" s="32"/>
      <c r="I2473" s="32"/>
      <c r="J2473" s="33"/>
      <c r="K2473" s="27"/>
    </row>
    <row r="2474" spans="2:11" s="7" customFormat="1" ht="13.5">
      <c r="B2474" s="30"/>
      <c r="C2474" s="26"/>
      <c r="D2474" s="28"/>
      <c r="E2474" s="29"/>
      <c r="F2474" s="31"/>
      <c r="G2474" s="34"/>
      <c r="H2474" s="32"/>
      <c r="I2474" s="32"/>
      <c r="J2474" s="33"/>
      <c r="K2474" s="27"/>
    </row>
    <row r="2475" spans="2:11" s="7" customFormat="1" ht="13.5">
      <c r="B2475" s="30"/>
      <c r="C2475" s="26"/>
      <c r="D2475" s="28"/>
      <c r="E2475" s="29"/>
      <c r="F2475" s="31"/>
      <c r="G2475" s="34"/>
      <c r="H2475" s="32"/>
      <c r="I2475" s="32"/>
      <c r="J2475" s="33"/>
      <c r="K2475" s="27"/>
    </row>
    <row r="2476" spans="2:11" s="7" customFormat="1" ht="13.5">
      <c r="B2476" s="30"/>
      <c r="C2476" s="26"/>
      <c r="D2476" s="28"/>
      <c r="E2476" s="29"/>
      <c r="F2476" s="31"/>
      <c r="G2476" s="34"/>
      <c r="H2476" s="32"/>
      <c r="I2476" s="32"/>
      <c r="J2476" s="33"/>
      <c r="K2476" s="27"/>
    </row>
    <row r="2477" spans="2:11" s="7" customFormat="1" ht="13.5">
      <c r="B2477" s="30"/>
      <c r="C2477" s="26"/>
      <c r="D2477" s="28"/>
      <c r="E2477" s="29"/>
      <c r="F2477" s="31"/>
      <c r="G2477" s="34"/>
      <c r="H2477" s="32"/>
      <c r="I2477" s="32"/>
      <c r="J2477" s="33"/>
      <c r="K2477" s="27"/>
    </row>
    <row r="2478" spans="2:11" s="7" customFormat="1" ht="13.5">
      <c r="B2478" s="30"/>
      <c r="C2478" s="26"/>
      <c r="D2478" s="28"/>
      <c r="E2478" s="29"/>
      <c r="F2478" s="31"/>
      <c r="G2478" s="34"/>
      <c r="H2478" s="32"/>
      <c r="I2478" s="32"/>
      <c r="J2478" s="33"/>
      <c r="K2478" s="27"/>
    </row>
    <row r="2479" spans="2:11" s="7" customFormat="1" ht="13.5">
      <c r="B2479" s="30"/>
      <c r="C2479" s="26"/>
      <c r="D2479" s="28"/>
      <c r="E2479" s="29"/>
      <c r="F2479" s="31"/>
      <c r="G2479" s="34"/>
      <c r="H2479" s="32"/>
      <c r="I2479" s="32"/>
      <c r="J2479" s="33"/>
      <c r="K2479" s="27"/>
    </row>
    <row r="2480" spans="2:11" s="7" customFormat="1" ht="13.5">
      <c r="B2480" s="30"/>
      <c r="C2480" s="26"/>
      <c r="D2480" s="28"/>
      <c r="E2480" s="29"/>
      <c r="F2480" s="31"/>
      <c r="G2480" s="34"/>
      <c r="H2480" s="32"/>
      <c r="I2480" s="32"/>
      <c r="J2480" s="33"/>
      <c r="K2480" s="27"/>
    </row>
    <row r="2481" spans="2:11" s="7" customFormat="1" ht="13.5">
      <c r="B2481" s="30"/>
      <c r="C2481" s="26"/>
      <c r="D2481" s="28"/>
      <c r="E2481" s="29"/>
      <c r="F2481" s="31"/>
      <c r="G2481" s="34"/>
      <c r="H2481" s="32"/>
      <c r="I2481" s="32"/>
      <c r="J2481" s="33"/>
      <c r="K2481" s="27"/>
    </row>
    <row r="2482" spans="2:11" s="7" customFormat="1" ht="13.5">
      <c r="B2482" s="30"/>
      <c r="C2482" s="26"/>
      <c r="D2482" s="28"/>
      <c r="E2482" s="29"/>
      <c r="F2482" s="31"/>
      <c r="G2482" s="34"/>
      <c r="H2482" s="32"/>
      <c r="I2482" s="32"/>
      <c r="J2482" s="33"/>
      <c r="K2482" s="27"/>
    </row>
    <row r="2483" spans="2:11" s="7" customFormat="1" ht="13.5">
      <c r="B2483" s="30"/>
      <c r="C2483" s="26"/>
      <c r="D2483" s="28"/>
      <c r="E2483" s="29"/>
      <c r="F2483" s="31"/>
      <c r="G2483" s="34"/>
      <c r="H2483" s="32"/>
      <c r="I2483" s="32"/>
      <c r="J2483" s="33"/>
      <c r="K2483" s="27"/>
    </row>
    <row r="2484" spans="2:11" s="7" customFormat="1" ht="13.5">
      <c r="B2484" s="30"/>
      <c r="C2484" s="26"/>
      <c r="D2484" s="28"/>
      <c r="E2484" s="29"/>
      <c r="F2484" s="31"/>
      <c r="G2484" s="34"/>
      <c r="H2484" s="32"/>
      <c r="I2484" s="32"/>
      <c r="J2484" s="33"/>
      <c r="K2484" s="27"/>
    </row>
    <row r="2485" spans="2:11" s="7" customFormat="1" ht="13.5">
      <c r="B2485" s="30"/>
      <c r="C2485" s="26"/>
      <c r="D2485" s="28"/>
      <c r="E2485" s="29"/>
      <c r="F2485" s="31"/>
      <c r="G2485" s="34"/>
      <c r="H2485" s="32"/>
      <c r="I2485" s="32"/>
      <c r="J2485" s="33"/>
      <c r="K2485" s="27"/>
    </row>
    <row r="2486" spans="2:11" s="7" customFormat="1" ht="13.5">
      <c r="B2486" s="30"/>
      <c r="C2486" s="26"/>
      <c r="D2486" s="28"/>
      <c r="E2486" s="29"/>
      <c r="F2486" s="31"/>
      <c r="G2486" s="34"/>
      <c r="H2486" s="32"/>
      <c r="I2486" s="32"/>
      <c r="J2486" s="33"/>
      <c r="K2486" s="27"/>
    </row>
    <row r="2487" spans="2:11" s="7" customFormat="1" ht="13.5">
      <c r="B2487" s="30"/>
      <c r="C2487" s="26"/>
      <c r="D2487" s="28"/>
      <c r="E2487" s="29"/>
      <c r="F2487" s="31"/>
      <c r="G2487" s="34"/>
      <c r="H2487" s="32"/>
      <c r="I2487" s="32"/>
      <c r="J2487" s="33"/>
      <c r="K2487" s="27"/>
    </row>
    <row r="2488" spans="2:11" s="7" customFormat="1" ht="13.5">
      <c r="B2488" s="30"/>
      <c r="C2488" s="26"/>
      <c r="D2488" s="28"/>
      <c r="E2488" s="29"/>
      <c r="F2488" s="31"/>
      <c r="G2488" s="34"/>
      <c r="H2488" s="32"/>
      <c r="I2488" s="32"/>
      <c r="J2488" s="33"/>
      <c r="K2488" s="27"/>
    </row>
    <row r="2489" spans="2:11" s="7" customFormat="1" ht="13.5">
      <c r="B2489" s="30"/>
      <c r="C2489" s="26"/>
      <c r="D2489" s="28"/>
      <c r="E2489" s="29"/>
      <c r="F2489" s="31"/>
      <c r="G2489" s="34"/>
      <c r="H2489" s="32"/>
      <c r="I2489" s="32"/>
      <c r="J2489" s="33"/>
      <c r="K2489" s="27"/>
    </row>
    <row r="2490" spans="2:11" s="7" customFormat="1" ht="13.5">
      <c r="B2490" s="30"/>
      <c r="C2490" s="26"/>
      <c r="D2490" s="28"/>
      <c r="E2490" s="29"/>
      <c r="F2490" s="31"/>
      <c r="G2490" s="34"/>
      <c r="H2490" s="32"/>
      <c r="I2490" s="32"/>
      <c r="J2490" s="33"/>
      <c r="K2490" s="27"/>
    </row>
    <row r="2491" spans="2:11" s="7" customFormat="1" ht="13.5">
      <c r="B2491" s="30"/>
      <c r="C2491" s="26"/>
      <c r="D2491" s="28"/>
      <c r="E2491" s="29"/>
      <c r="F2491" s="31"/>
      <c r="G2491" s="34"/>
      <c r="H2491" s="32"/>
      <c r="I2491" s="32"/>
      <c r="J2491" s="33"/>
      <c r="K2491" s="27"/>
    </row>
    <row r="2492" spans="2:11" s="7" customFormat="1" ht="13.5">
      <c r="B2492" s="30"/>
      <c r="C2492" s="26"/>
      <c r="D2492" s="28"/>
      <c r="E2492" s="29"/>
      <c r="F2492" s="31"/>
      <c r="G2492" s="34"/>
      <c r="H2492" s="32"/>
      <c r="I2492" s="32"/>
      <c r="J2492" s="33"/>
      <c r="K2492" s="27"/>
    </row>
    <row r="2493" spans="2:11" s="7" customFormat="1" ht="13.5">
      <c r="B2493" s="30"/>
      <c r="C2493" s="26"/>
      <c r="D2493" s="28"/>
      <c r="E2493" s="29"/>
      <c r="F2493" s="31"/>
      <c r="G2493" s="34"/>
      <c r="H2493" s="32"/>
      <c r="I2493" s="32"/>
      <c r="J2493" s="33"/>
      <c r="K2493" s="27"/>
    </row>
    <row r="2494" spans="2:11" s="7" customFormat="1" ht="13.5">
      <c r="B2494" s="30"/>
      <c r="C2494" s="26"/>
      <c r="D2494" s="28"/>
      <c r="E2494" s="29"/>
      <c r="F2494" s="31"/>
      <c r="G2494" s="34"/>
      <c r="H2494" s="32"/>
      <c r="I2494" s="32"/>
      <c r="J2494" s="33"/>
      <c r="K2494" s="27"/>
    </row>
    <row r="2495" spans="2:11" s="7" customFormat="1" ht="13.5">
      <c r="B2495" s="30"/>
      <c r="C2495" s="26"/>
      <c r="D2495" s="28"/>
      <c r="E2495" s="29"/>
      <c r="F2495" s="31"/>
      <c r="G2495" s="34"/>
      <c r="H2495" s="32"/>
      <c r="I2495" s="32"/>
      <c r="J2495" s="33"/>
      <c r="K2495" s="27"/>
    </row>
    <row r="2496" spans="2:11" s="7" customFormat="1" ht="13.5">
      <c r="B2496" s="30"/>
      <c r="C2496" s="26"/>
      <c r="D2496" s="28"/>
      <c r="E2496" s="29"/>
      <c r="F2496" s="31"/>
      <c r="G2496" s="34"/>
      <c r="H2496" s="32"/>
      <c r="I2496" s="32"/>
      <c r="J2496" s="33"/>
      <c r="K2496" s="27"/>
    </row>
    <row r="2497" spans="2:11" s="7" customFormat="1" ht="13.5">
      <c r="B2497" s="30"/>
      <c r="C2497" s="26"/>
      <c r="D2497" s="28"/>
      <c r="E2497" s="29"/>
      <c r="F2497" s="31"/>
      <c r="G2497" s="34"/>
      <c r="H2497" s="32"/>
      <c r="I2497" s="32"/>
      <c r="J2497" s="33"/>
      <c r="K2497" s="27"/>
    </row>
    <row r="2498" spans="2:11" s="7" customFormat="1" ht="13.5">
      <c r="B2498" s="30"/>
      <c r="C2498" s="26"/>
      <c r="D2498" s="28"/>
      <c r="E2498" s="29"/>
      <c r="F2498" s="31"/>
      <c r="G2498" s="34"/>
      <c r="H2498" s="32"/>
      <c r="I2498" s="32"/>
      <c r="J2498" s="33"/>
      <c r="K2498" s="27"/>
    </row>
    <row r="2499" spans="2:11" s="7" customFormat="1" ht="13.5">
      <c r="B2499" s="30"/>
      <c r="C2499" s="26"/>
      <c r="D2499" s="28"/>
      <c r="E2499" s="29"/>
      <c r="F2499" s="31"/>
      <c r="G2499" s="34"/>
      <c r="H2499" s="32"/>
      <c r="I2499" s="32"/>
      <c r="J2499" s="33"/>
      <c r="K2499" s="27"/>
    </row>
    <row r="2500" spans="2:11" s="7" customFormat="1" ht="13.5">
      <c r="B2500" s="30"/>
      <c r="C2500" s="26"/>
      <c r="D2500" s="28"/>
      <c r="E2500" s="29"/>
      <c r="F2500" s="31"/>
      <c r="G2500" s="34"/>
      <c r="H2500" s="32"/>
      <c r="I2500" s="32"/>
      <c r="J2500" s="33"/>
      <c r="K2500" s="27"/>
    </row>
    <row r="2501" spans="2:11" s="7" customFormat="1" ht="13.5">
      <c r="B2501" s="30"/>
      <c r="C2501" s="26"/>
      <c r="D2501" s="28"/>
      <c r="E2501" s="29"/>
      <c r="F2501" s="31"/>
      <c r="G2501" s="34"/>
      <c r="H2501" s="32"/>
      <c r="I2501" s="32"/>
      <c r="J2501" s="33"/>
      <c r="K2501" s="27"/>
    </row>
    <row r="2502" spans="2:11" s="7" customFormat="1" ht="13.5">
      <c r="B2502" s="30"/>
      <c r="C2502" s="26"/>
      <c r="D2502" s="28"/>
      <c r="E2502" s="29"/>
      <c r="F2502" s="31"/>
      <c r="G2502" s="34"/>
      <c r="H2502" s="32"/>
      <c r="I2502" s="32"/>
      <c r="J2502" s="33"/>
      <c r="K2502" s="27"/>
    </row>
    <row r="2503" spans="2:11" s="7" customFormat="1" ht="13.5">
      <c r="B2503" s="30"/>
      <c r="C2503" s="26"/>
      <c r="D2503" s="28"/>
      <c r="E2503" s="29"/>
      <c r="F2503" s="31"/>
      <c r="G2503" s="34"/>
      <c r="H2503" s="32"/>
      <c r="I2503" s="32"/>
      <c r="J2503" s="33"/>
      <c r="K2503" s="27"/>
    </row>
    <row r="2504" spans="2:11" s="7" customFormat="1" ht="13.5">
      <c r="B2504" s="30"/>
      <c r="C2504" s="26"/>
      <c r="D2504" s="28"/>
      <c r="E2504" s="29"/>
      <c r="F2504" s="31"/>
      <c r="G2504" s="34"/>
      <c r="H2504" s="32"/>
      <c r="I2504" s="32"/>
      <c r="J2504" s="33"/>
      <c r="K2504" s="27"/>
    </row>
    <row r="2505" spans="2:11" s="7" customFormat="1" ht="13.5">
      <c r="B2505" s="30"/>
      <c r="C2505" s="26"/>
      <c r="D2505" s="28"/>
      <c r="E2505" s="29"/>
      <c r="F2505" s="31"/>
      <c r="G2505" s="34"/>
      <c r="H2505" s="32"/>
      <c r="I2505" s="32"/>
      <c r="J2505" s="33"/>
      <c r="K2505" s="27"/>
    </row>
    <row r="2506" spans="2:11" s="7" customFormat="1" ht="13.5">
      <c r="B2506" s="30"/>
      <c r="C2506" s="26"/>
      <c r="D2506" s="28"/>
      <c r="E2506" s="29"/>
      <c r="F2506" s="31"/>
      <c r="G2506" s="34"/>
      <c r="H2506" s="32"/>
      <c r="I2506" s="32"/>
      <c r="J2506" s="33"/>
      <c r="K2506" s="27"/>
    </row>
    <row r="2507" spans="2:11" s="7" customFormat="1" ht="13.5">
      <c r="B2507" s="30"/>
      <c r="C2507" s="26"/>
      <c r="D2507" s="28"/>
      <c r="E2507" s="29"/>
      <c r="F2507" s="31"/>
      <c r="G2507" s="34"/>
      <c r="H2507" s="32"/>
      <c r="I2507" s="32"/>
      <c r="J2507" s="33"/>
      <c r="K2507" s="27"/>
    </row>
    <row r="2508" spans="2:11" s="7" customFormat="1" ht="13.5">
      <c r="B2508" s="30"/>
      <c r="C2508" s="26"/>
      <c r="D2508" s="28"/>
      <c r="E2508" s="29"/>
      <c r="F2508" s="31"/>
      <c r="G2508" s="34"/>
      <c r="H2508" s="32"/>
      <c r="I2508" s="32"/>
      <c r="J2508" s="33"/>
      <c r="K2508" s="27"/>
    </row>
    <row r="2509" spans="2:11" s="7" customFormat="1" ht="13.5">
      <c r="B2509" s="30"/>
      <c r="C2509" s="26"/>
      <c r="D2509" s="28"/>
      <c r="E2509" s="29"/>
      <c r="F2509" s="31"/>
      <c r="G2509" s="34"/>
      <c r="H2509" s="32"/>
      <c r="I2509" s="32"/>
      <c r="J2509" s="33"/>
      <c r="K2509" s="27"/>
    </row>
    <row r="2510" spans="2:11" s="7" customFormat="1" ht="13.5">
      <c r="B2510" s="30"/>
      <c r="C2510" s="26"/>
      <c r="D2510" s="28"/>
      <c r="E2510" s="29"/>
      <c r="F2510" s="31"/>
      <c r="G2510" s="34"/>
      <c r="H2510" s="32"/>
      <c r="I2510" s="32"/>
      <c r="J2510" s="33"/>
      <c r="K2510" s="27"/>
    </row>
  </sheetData>
  <sheetProtection/>
  <autoFilter ref="A5:K1406"/>
  <mergeCells count="1">
    <mergeCell ref="A2:K2"/>
  </mergeCells>
  <dataValidations count="9">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328:D330 C910:D924 C336:D337 D350:D353 C105:D115 D356:D373 D418:D424 D428:D441 C530:D627 C117:D132 C33:D49 C418:C511 D447:D484 D489:D511 C515:D518 C522:D525 D486:D487 C99:D103 C134:D140 G67:G73 C409:D416 G6:G57 D339:D341 C339:C396 C332:D334 C142:D147 C635:C683 F660 C1395:D1398 D638 C527:D528 C705:D743 D348 C692:D703 C1046:D1058 C1139:D1145 C1130:D1131 C1148:D1159 C1133:D1137 C1161:D1164 D6:D8 C981:D996 C5:C8 C10:D17 C19:D20 C22:D31 D381:D396 C398:D398 C401:D401 C403:D407 C685:D687 C689:D690 C745:D838 C844:D904 C906:D907 C926 C928:D979 C51:D73 C76:D86 C88:D88 C90:D90 C92:D95 C97:D97 C217:D220 C222:D224 C227:D227 C230:D233 C235:D252 C254:D259 C261:D265 C267:D270 C272:D272 C277:D278 C281:D282 C284:D284 C286:D289 C292:D292 C294:D294 C296:D298 C300:D308 C310:D312 D320:D325 C320:C330 C999:D1023 C1025:D1028 C1030:D1033 C1035:D1037 C1039:D1039 C1042:D1043 C1118:D1119 C1121:D1123 C1125:D1125 C1166:D1221 C1224:D1224 C1229:D1231 C1235:D1235 C1238:D1238 C1244:D1244 C1248:D1249 C1256:D1256"/>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269:D1271 C1279:D1279 C1282:D1289 C1292:D1294 C1302:D1302 C1304:D1304 C1316:D1316 C1321:D1323 C1327:D1327 C1332:D1335 C1377:D1379 C1384:D1384 C1390:D1392 D640:D683 F657:F658 C1308:D1313 C1259:D1266 C1061:D1115 C149:D215"/>
    <dataValidation type="list" allowBlank="1" showInputMessage="1" showErrorMessage="1" sqref="B485 B488">
      <formula1>$HK$63670:$HK$63679</formula1>
    </dataValidation>
    <dataValidation type="list" allowBlank="1" showInputMessage="1" showErrorMessage="1" sqref="E62:E63 E65 E58:E60 E67 B1396:B1398 B58:B73 B117:B124 B169:B173 B177:B200 B264 B267:B269 B272 B287 B320:B324 B381:B396 B409 B418:B419 B434:B435 B447:B480 B492:B507 B542:B556 B601:B619 B658:B674 B683 B696:B698 B708 B716:B729 B759:B767 B775:B777 B782:B783 B785:B801 B803:B809 B811:B832 B869:B900 B1018:B1023 B1062:B1075 B1104:B1115 B1199:B1221 E70 E180 E190:E191 E193:E200 E264 E267:E268 E492 E494:E498 E501:E503 E505 E549:E550 E554:E555 E602:E603 E606:E608 E612:E617 E662 E666 E708 E716 E721:E722 E729 E760:E764 E767 E782:E783 E787:E790 E792:E793 E795 E798 E803:E805 E811:E813 E869:E900 E1062 E1069 E1073:E1075">
      <formula1>Hoja1!#REF!</formula1>
    </dataValidation>
    <dataValidation type="list" allowBlank="1" showInputMessage="1" showErrorMessage="1" sqref="E66 E64 E61 E68:E69 E71:E73 E168:E173 E176:E179 E181:E189 E192 E269 E272 E287 E320:E324 E493 E499:E500 E504 E506:E507 E542:E548 E551:E553 E556 E601 E604:E605 E609:E611 E618:E621 E624:E627 E663:E665 E667:E674 E683 E696:E698 E717:E720 E723:E728 E759 E765:E766 E775:E777 E785:E786 E791 E794 E796:E797 E799:E801 E806:E809 E814:E816 E1063:E1068 E1070:E1072 E1396:E1398">
      <formula1>$HL$64959:$HL$64963</formula1>
    </dataValidation>
    <dataValidation type="list" allowBlank="1" showInputMessage="1" showErrorMessage="1" sqref="E1116:E1198 E1222:E1395 E6:E56 E74:E116 E129 E131:E132 E135 E147 E151:E157 E159:E167 E282 E285 E288 E294 E296:E297 E302:E306 E310 E489:E491 E508:E541 E557:E600 E635:E637 E647:E649 E654:E655 E675:E682 E684:E695 E699:E707 E709:E715 E730:E758 E768:E774 E778:E781 E784 E802 E810 E833:E868 E901:E1016 E1025 E1036:E1037 E1076:E1077 E1079 E1081:E1083 E1085:E1087 E1090:E1091 E1100:E1101 E325:E441 E481:E484 E486:E487 E1093:E1097 E201:E263">
      <formula1>$T$6:$T$6</formula1>
    </dataValidation>
    <dataValidation showInputMessage="1" showErrorMessage="1" sqref="C87:D87 C89:D89 C91:D91 C96:D96 C98:D98 C104:D104 C116:D116"/>
    <dataValidation type="list" allowBlank="1" showInputMessage="1" showErrorMessage="1" sqref="B285 B290:B291">
      <formula1>$P$6:$P$15</formula1>
    </dataValidation>
    <dataValidation type="list" allowBlank="1" showInputMessage="1" showErrorMessage="1" sqref="E442:E446">
      <formula1>$IP$65097:$IP$65101</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8"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D10" sqref="D10"/>
    </sheetView>
  </sheetViews>
  <sheetFormatPr defaultColWidth="11.421875" defaultRowHeight="12.75"/>
  <cols>
    <col min="1" max="1" width="20.8515625" style="186" customWidth="1"/>
    <col min="2" max="2" width="21.421875" style="186" customWidth="1"/>
    <col min="3" max="4" width="11.421875" style="186" customWidth="1"/>
    <col min="5" max="5" width="13.57421875" style="186" customWidth="1"/>
    <col min="6" max="6" width="10.7109375" style="186" customWidth="1"/>
    <col min="7" max="7" width="12.421875" style="215" customWidth="1"/>
    <col min="8" max="8" width="52.140625" style="186" customWidth="1"/>
    <col min="9" max="9" width="29.8515625" style="186" customWidth="1"/>
    <col min="10" max="10" width="18.00390625" style="186" customWidth="1"/>
    <col min="11" max="11" width="19.00390625" style="216" customWidth="1"/>
    <col min="12" max="16384" width="11.421875" style="186" customWidth="1"/>
  </cols>
  <sheetData>
    <row r="1" spans="1:11" s="206" customFormat="1" ht="13.5">
      <c r="A1" s="210"/>
      <c r="B1" s="210"/>
      <c r="C1" s="210"/>
      <c r="D1" s="211"/>
      <c r="E1" s="210"/>
      <c r="F1" s="210"/>
      <c r="G1" s="212"/>
      <c r="H1" s="210"/>
      <c r="I1" s="210"/>
      <c r="J1" s="210"/>
      <c r="K1" s="213"/>
    </row>
    <row r="2" spans="1:11" s="1" customFormat="1" ht="13.5">
      <c r="A2" s="2"/>
      <c r="B2" s="2"/>
      <c r="C2" s="201"/>
      <c r="D2" s="202"/>
      <c r="E2" s="2"/>
      <c r="F2" s="203"/>
      <c r="G2" s="202"/>
      <c r="H2" s="201"/>
      <c r="I2" s="2"/>
      <c r="J2" s="214"/>
      <c r="K2" s="204"/>
    </row>
    <row r="3" spans="3:11" s="1" customFormat="1" ht="13.5">
      <c r="C3" s="205"/>
      <c r="D3" s="203"/>
      <c r="F3" s="206"/>
      <c r="G3" s="203"/>
      <c r="H3" s="207"/>
      <c r="I3" s="207"/>
      <c r="J3" s="208"/>
      <c r="K3" s="204"/>
    </row>
    <row r="4" spans="3:11" s="1" customFormat="1" ht="13.5">
      <c r="C4" s="205"/>
      <c r="D4" s="202"/>
      <c r="F4" s="203"/>
      <c r="G4" s="209"/>
      <c r="H4" s="207"/>
      <c r="I4" s="207"/>
      <c r="J4" s="208"/>
      <c r="K4" s="204"/>
    </row>
    <row r="5" spans="3:11" s="1" customFormat="1" ht="13.5">
      <c r="C5" s="205"/>
      <c r="D5" s="202"/>
      <c r="F5" s="203"/>
      <c r="G5" s="209"/>
      <c r="H5" s="207"/>
      <c r="I5" s="207"/>
      <c r="J5" s="208"/>
      <c r="K5" s="204"/>
    </row>
    <row r="6" spans="3:11" s="1" customFormat="1" ht="13.5">
      <c r="C6" s="205"/>
      <c r="D6" s="202"/>
      <c r="F6" s="203"/>
      <c r="G6" s="209"/>
      <c r="H6" s="207"/>
      <c r="I6" s="207"/>
      <c r="J6" s="208"/>
      <c r="K6" s="204"/>
    </row>
    <row r="7" spans="3:11" s="1" customFormat="1" ht="13.5">
      <c r="C7" s="205"/>
      <c r="D7" s="202"/>
      <c r="F7" s="203"/>
      <c r="G7" s="209"/>
      <c r="H7" s="207"/>
      <c r="I7" s="207"/>
      <c r="J7" s="208"/>
      <c r="K7" s="204"/>
    </row>
    <row r="8" spans="3:11" s="1" customFormat="1" ht="13.5">
      <c r="C8" s="205"/>
      <c r="D8" s="202"/>
      <c r="F8" s="203"/>
      <c r="G8" s="209"/>
      <c r="H8" s="207"/>
      <c r="I8" s="207"/>
      <c r="J8" s="208"/>
      <c r="K8" s="204"/>
    </row>
    <row r="9" spans="3:11" s="1" customFormat="1" ht="13.5">
      <c r="C9" s="205"/>
      <c r="D9" s="202"/>
      <c r="F9" s="203"/>
      <c r="G9" s="209"/>
      <c r="H9" s="207"/>
      <c r="I9" s="207"/>
      <c r="J9" s="208"/>
      <c r="K9" s="204"/>
    </row>
    <row r="10" spans="3:11" s="1" customFormat="1" ht="13.5">
      <c r="C10" s="205"/>
      <c r="D10" s="202"/>
      <c r="F10" s="203"/>
      <c r="G10" s="209"/>
      <c r="H10" s="207"/>
      <c r="I10" s="207"/>
      <c r="J10" s="208"/>
      <c r="K10" s="204"/>
    </row>
    <row r="11" spans="3:11" s="1" customFormat="1" ht="13.5">
      <c r="C11" s="205"/>
      <c r="D11" s="202"/>
      <c r="E11" s="205"/>
      <c r="F11" s="203"/>
      <c r="G11" s="209"/>
      <c r="H11" s="207"/>
      <c r="I11" s="207"/>
      <c r="J11" s="208"/>
      <c r="K11" s="204"/>
    </row>
    <row r="12" spans="3:11" s="1" customFormat="1" ht="13.5">
      <c r="C12" s="205"/>
      <c r="D12" s="202"/>
      <c r="E12" s="205"/>
      <c r="F12" s="203"/>
      <c r="G12" s="209"/>
      <c r="H12" s="207"/>
      <c r="I12" s="207"/>
      <c r="J12" s="208"/>
      <c r="K12" s="204"/>
    </row>
    <row r="13" spans="2:11" s="1" customFormat="1" ht="13.5">
      <c r="B13" s="205"/>
      <c r="C13" s="205"/>
      <c r="D13" s="202"/>
      <c r="E13" s="205"/>
      <c r="F13" s="203"/>
      <c r="G13" s="209"/>
      <c r="H13" s="207"/>
      <c r="I13" s="207"/>
      <c r="J13" s="208"/>
      <c r="K13" s="204"/>
    </row>
    <row r="14" spans="2:11" s="1" customFormat="1" ht="13.5">
      <c r="B14" s="205"/>
      <c r="C14" s="205"/>
      <c r="D14" s="202"/>
      <c r="E14" s="205"/>
      <c r="F14" s="203"/>
      <c r="G14" s="209"/>
      <c r="H14" s="207"/>
      <c r="I14" s="207"/>
      <c r="J14" s="208"/>
      <c r="K14" s="204"/>
    </row>
    <row r="15" spans="2:11" s="1" customFormat="1" ht="13.5">
      <c r="B15" s="205"/>
      <c r="C15" s="205"/>
      <c r="D15" s="202"/>
      <c r="E15" s="205"/>
      <c r="F15" s="203"/>
      <c r="G15" s="209"/>
      <c r="H15" s="207"/>
      <c r="I15" s="207"/>
      <c r="J15" s="208"/>
      <c r="K15" s="204"/>
    </row>
    <row r="16" spans="2:11" s="1" customFormat="1" ht="13.5">
      <c r="B16" s="205"/>
      <c r="C16" s="205"/>
      <c r="D16" s="202"/>
      <c r="E16" s="205"/>
      <c r="F16" s="203"/>
      <c r="G16" s="209"/>
      <c r="H16" s="207"/>
      <c r="I16" s="207"/>
      <c r="J16" s="208"/>
      <c r="K16" s="204"/>
    </row>
    <row r="17" spans="2:11" s="1" customFormat="1" ht="13.5">
      <c r="B17" s="205"/>
      <c r="C17" s="205"/>
      <c r="D17" s="202"/>
      <c r="E17" s="205"/>
      <c r="F17" s="203"/>
      <c r="G17" s="209"/>
      <c r="H17" s="207"/>
      <c r="I17" s="207"/>
      <c r="J17" s="208"/>
      <c r="K17" s="204"/>
    </row>
    <row r="18" spans="2:11" s="1" customFormat="1" ht="13.5">
      <c r="B18" s="205"/>
      <c r="C18" s="205"/>
      <c r="D18" s="202"/>
      <c r="E18" s="205"/>
      <c r="F18" s="203"/>
      <c r="G18" s="209"/>
      <c r="H18" s="207"/>
      <c r="I18" s="207"/>
      <c r="J18" s="208"/>
      <c r="K18" s="204"/>
    </row>
    <row r="19" spans="2:11" s="1" customFormat="1" ht="13.5">
      <c r="B19" s="205"/>
      <c r="C19" s="205"/>
      <c r="D19" s="202"/>
      <c r="E19" s="205"/>
      <c r="F19" s="203"/>
      <c r="G19" s="209"/>
      <c r="H19" s="207"/>
      <c r="I19" s="207"/>
      <c r="J19" s="208"/>
      <c r="K19" s="204"/>
    </row>
    <row r="20" spans="2:11" s="1" customFormat="1" ht="13.5">
      <c r="B20" s="205"/>
      <c r="C20" s="205"/>
      <c r="D20" s="202"/>
      <c r="E20" s="205"/>
      <c r="F20" s="203"/>
      <c r="G20" s="209"/>
      <c r="H20" s="207"/>
      <c r="I20" s="207"/>
      <c r="J20" s="208"/>
      <c r="K20" s="204"/>
    </row>
    <row r="21" spans="2:11" s="1" customFormat="1" ht="13.5">
      <c r="B21" s="205"/>
      <c r="C21" s="205"/>
      <c r="D21" s="202"/>
      <c r="E21" s="205"/>
      <c r="F21" s="203"/>
      <c r="G21" s="209"/>
      <c r="H21" s="207"/>
      <c r="I21" s="207"/>
      <c r="J21" s="208"/>
      <c r="K21" s="204"/>
    </row>
    <row r="22" spans="2:11" s="1" customFormat="1" ht="13.5">
      <c r="B22" s="205"/>
      <c r="C22" s="205"/>
      <c r="D22" s="202"/>
      <c r="E22" s="205"/>
      <c r="F22" s="203"/>
      <c r="G22" s="209"/>
      <c r="H22" s="207"/>
      <c r="I22" s="207"/>
      <c r="J22" s="208"/>
      <c r="K22" s="204"/>
    </row>
    <row r="23" spans="2:11" s="1" customFormat="1" ht="13.5">
      <c r="B23" s="205"/>
      <c r="C23" s="205"/>
      <c r="D23" s="202"/>
      <c r="E23" s="205"/>
      <c r="F23" s="203"/>
      <c r="G23" s="209"/>
      <c r="H23" s="207"/>
      <c r="I23" s="207"/>
      <c r="J23" s="208"/>
      <c r="K23" s="204"/>
    </row>
    <row r="24" spans="2:11" s="1" customFormat="1" ht="13.5">
      <c r="B24" s="205"/>
      <c r="C24" s="205"/>
      <c r="D24" s="202"/>
      <c r="E24" s="205"/>
      <c r="F24" s="203"/>
      <c r="G24" s="209"/>
      <c r="H24" s="207"/>
      <c r="I24" s="207"/>
      <c r="J24" s="208"/>
      <c r="K24" s="204"/>
    </row>
    <row r="25" spans="2:11" s="1" customFormat="1" ht="13.5">
      <c r="B25" s="205"/>
      <c r="C25" s="205"/>
      <c r="D25" s="202"/>
      <c r="E25" s="205"/>
      <c r="F25" s="203"/>
      <c r="G25" s="209"/>
      <c r="H25" s="207"/>
      <c r="I25" s="207"/>
      <c r="J25" s="208"/>
      <c r="K25" s="204"/>
    </row>
    <row r="26" spans="2:11" s="1" customFormat="1" ht="13.5">
      <c r="B26" s="205"/>
      <c r="C26" s="205"/>
      <c r="D26" s="202"/>
      <c r="E26" s="205"/>
      <c r="F26" s="203"/>
      <c r="G26" s="209"/>
      <c r="H26" s="207"/>
      <c r="I26" s="207"/>
      <c r="J26" s="208"/>
      <c r="K26" s="204"/>
    </row>
    <row r="27" spans="2:11" s="1" customFormat="1" ht="13.5">
      <c r="B27" s="205"/>
      <c r="C27" s="205"/>
      <c r="D27" s="202"/>
      <c r="E27" s="205"/>
      <c r="F27" s="203"/>
      <c r="G27" s="209"/>
      <c r="H27" s="207"/>
      <c r="I27" s="207"/>
      <c r="J27" s="208"/>
      <c r="K27" s="204"/>
    </row>
    <row r="28" spans="2:11" s="1" customFormat="1" ht="13.5">
      <c r="B28" s="205"/>
      <c r="C28" s="205"/>
      <c r="D28" s="202"/>
      <c r="E28" s="205"/>
      <c r="F28" s="203"/>
      <c r="G28" s="209"/>
      <c r="H28" s="207"/>
      <c r="I28" s="207"/>
      <c r="J28" s="208"/>
      <c r="K28" s="204"/>
    </row>
    <row r="29" spans="2:11" s="1" customFormat="1" ht="13.5">
      <c r="B29" s="205"/>
      <c r="C29" s="205"/>
      <c r="D29" s="202"/>
      <c r="E29" s="205"/>
      <c r="F29" s="203"/>
      <c r="G29" s="209"/>
      <c r="H29" s="207"/>
      <c r="I29" s="207"/>
      <c r="J29" s="208"/>
      <c r="K29" s="204"/>
    </row>
    <row r="30" spans="2:11" s="1" customFormat="1" ht="13.5">
      <c r="B30" s="205"/>
      <c r="C30" s="205"/>
      <c r="D30" s="202"/>
      <c r="E30" s="205"/>
      <c r="F30" s="203"/>
      <c r="G30" s="209"/>
      <c r="H30" s="207"/>
      <c r="I30" s="207"/>
      <c r="J30" s="208"/>
      <c r="K30" s="204"/>
    </row>
    <row r="31" spans="2:11" s="1" customFormat="1" ht="13.5">
      <c r="B31" s="205"/>
      <c r="C31" s="205"/>
      <c r="D31" s="202"/>
      <c r="E31" s="205"/>
      <c r="F31" s="203"/>
      <c r="G31" s="209"/>
      <c r="H31" s="207"/>
      <c r="I31" s="207"/>
      <c r="J31" s="208"/>
      <c r="K31" s="204"/>
    </row>
    <row r="32" spans="2:11" s="1" customFormat="1" ht="13.5">
      <c r="B32" s="205"/>
      <c r="C32" s="205"/>
      <c r="D32" s="202"/>
      <c r="E32" s="205"/>
      <c r="F32" s="203"/>
      <c r="G32" s="209"/>
      <c r="H32" s="207"/>
      <c r="I32" s="207"/>
      <c r="J32" s="208"/>
      <c r="K32" s="204"/>
    </row>
    <row r="33" spans="2:11" s="1" customFormat="1" ht="13.5">
      <c r="B33" s="205"/>
      <c r="C33" s="205"/>
      <c r="D33" s="202"/>
      <c r="E33" s="205"/>
      <c r="F33" s="203"/>
      <c r="G33" s="209"/>
      <c r="H33" s="207"/>
      <c r="I33" s="207"/>
      <c r="J33" s="208"/>
      <c r="K33" s="204"/>
    </row>
    <row r="34" spans="2:11" s="1" customFormat="1" ht="13.5">
      <c r="B34" s="205"/>
      <c r="C34" s="205"/>
      <c r="D34" s="202"/>
      <c r="E34" s="205"/>
      <c r="F34" s="203"/>
      <c r="G34" s="209"/>
      <c r="H34" s="207"/>
      <c r="I34" s="207"/>
      <c r="J34" s="208"/>
      <c r="K34" s="204"/>
    </row>
    <row r="35" spans="2:11" s="1" customFormat="1" ht="13.5">
      <c r="B35" s="205"/>
      <c r="C35" s="205"/>
      <c r="D35" s="202"/>
      <c r="E35" s="205"/>
      <c r="F35" s="203"/>
      <c r="G35" s="209"/>
      <c r="H35" s="207"/>
      <c r="I35" s="207"/>
      <c r="J35" s="208"/>
      <c r="K35" s="204"/>
    </row>
    <row r="36" spans="2:11" s="1" customFormat="1" ht="13.5">
      <c r="B36" s="205"/>
      <c r="C36" s="205"/>
      <c r="D36" s="202"/>
      <c r="E36" s="205"/>
      <c r="F36" s="203"/>
      <c r="G36" s="209"/>
      <c r="H36" s="207"/>
      <c r="I36" s="207"/>
      <c r="J36" s="208"/>
      <c r="K36" s="204"/>
    </row>
    <row r="37" spans="2:11" s="1" customFormat="1" ht="13.5">
      <c r="B37" s="205"/>
      <c r="C37" s="205"/>
      <c r="D37" s="202"/>
      <c r="E37" s="205"/>
      <c r="F37" s="203"/>
      <c r="G37" s="209"/>
      <c r="H37" s="207"/>
      <c r="I37" s="207"/>
      <c r="J37" s="208"/>
      <c r="K37" s="204"/>
    </row>
    <row r="38" spans="2:11" s="1" customFormat="1" ht="13.5">
      <c r="B38" s="205"/>
      <c r="C38" s="205"/>
      <c r="D38" s="202"/>
      <c r="E38" s="205"/>
      <c r="F38" s="203"/>
      <c r="G38" s="209"/>
      <c r="H38" s="207"/>
      <c r="I38" s="207"/>
      <c r="J38" s="208"/>
      <c r="K38" s="204"/>
    </row>
    <row r="39" spans="2:11" s="1" customFormat="1" ht="13.5">
      <c r="B39" s="205"/>
      <c r="C39" s="205"/>
      <c r="D39" s="202"/>
      <c r="E39" s="205"/>
      <c r="F39" s="203"/>
      <c r="G39" s="209"/>
      <c r="H39" s="207"/>
      <c r="I39" s="207"/>
      <c r="J39" s="208"/>
      <c r="K39" s="204"/>
    </row>
    <row r="40" spans="2:11" s="1" customFormat="1" ht="13.5">
      <c r="B40" s="205"/>
      <c r="C40" s="205"/>
      <c r="D40" s="202"/>
      <c r="E40" s="205"/>
      <c r="F40" s="203"/>
      <c r="G40" s="209"/>
      <c r="H40" s="207"/>
      <c r="I40" s="207"/>
      <c r="J40" s="208"/>
      <c r="K40" s="204"/>
    </row>
    <row r="41" spans="2:11" s="1" customFormat="1" ht="13.5">
      <c r="B41" s="205"/>
      <c r="C41" s="205"/>
      <c r="D41" s="202"/>
      <c r="E41" s="205"/>
      <c r="F41" s="203"/>
      <c r="G41" s="209"/>
      <c r="H41" s="207"/>
      <c r="I41" s="207"/>
      <c r="J41" s="208"/>
      <c r="K41" s="204"/>
    </row>
    <row r="42" spans="2:11" s="1" customFormat="1" ht="13.5">
      <c r="B42" s="205"/>
      <c r="C42" s="205"/>
      <c r="D42" s="202"/>
      <c r="E42" s="205"/>
      <c r="F42" s="203"/>
      <c r="G42" s="209"/>
      <c r="H42" s="207"/>
      <c r="I42" s="207"/>
      <c r="J42" s="208"/>
      <c r="K42" s="204"/>
    </row>
    <row r="43" spans="2:11" s="1" customFormat="1" ht="13.5">
      <c r="B43" s="205"/>
      <c r="C43" s="205"/>
      <c r="D43" s="202"/>
      <c r="E43" s="205"/>
      <c r="F43" s="203"/>
      <c r="G43" s="209"/>
      <c r="H43" s="207"/>
      <c r="I43" s="207"/>
      <c r="J43" s="208"/>
      <c r="K43" s="204"/>
    </row>
    <row r="44" spans="2:11" s="1" customFormat="1" ht="13.5">
      <c r="B44" s="205"/>
      <c r="C44" s="205"/>
      <c r="D44" s="202"/>
      <c r="E44" s="205"/>
      <c r="F44" s="203"/>
      <c r="G44" s="209"/>
      <c r="H44" s="207"/>
      <c r="I44" s="207"/>
      <c r="J44" s="208"/>
      <c r="K44" s="204"/>
    </row>
    <row r="45" spans="2:11" s="1" customFormat="1" ht="13.5">
      <c r="B45" s="205"/>
      <c r="C45" s="205"/>
      <c r="D45" s="202"/>
      <c r="E45" s="205"/>
      <c r="F45" s="203"/>
      <c r="G45" s="209"/>
      <c r="H45" s="207"/>
      <c r="I45" s="207"/>
      <c r="J45" s="208"/>
      <c r="K45" s="204"/>
    </row>
    <row r="46" spans="2:11" s="1" customFormat="1" ht="13.5">
      <c r="B46" s="205"/>
      <c r="C46" s="205"/>
      <c r="D46" s="202"/>
      <c r="E46" s="205"/>
      <c r="F46" s="203"/>
      <c r="G46" s="209"/>
      <c r="H46" s="207"/>
      <c r="I46" s="207"/>
      <c r="J46" s="208"/>
      <c r="K46" s="204"/>
    </row>
    <row r="47" spans="2:11" s="1" customFormat="1" ht="13.5">
      <c r="B47" s="205"/>
      <c r="C47" s="205"/>
      <c r="D47" s="202"/>
      <c r="E47" s="205"/>
      <c r="F47" s="203"/>
      <c r="G47" s="209"/>
      <c r="H47" s="207"/>
      <c r="I47" s="207"/>
      <c r="J47" s="208"/>
      <c r="K47" s="204"/>
    </row>
    <row r="48" spans="2:11" s="1" customFormat="1" ht="13.5">
      <c r="B48" s="205"/>
      <c r="C48" s="205"/>
      <c r="D48" s="202"/>
      <c r="E48" s="205"/>
      <c r="F48" s="203"/>
      <c r="G48" s="209"/>
      <c r="H48" s="207"/>
      <c r="I48" s="207"/>
      <c r="J48" s="208"/>
      <c r="K48" s="204"/>
    </row>
    <row r="49" spans="2:11" s="1" customFormat="1" ht="13.5">
      <c r="B49" s="205"/>
      <c r="C49" s="205"/>
      <c r="D49" s="202"/>
      <c r="E49" s="205"/>
      <c r="F49" s="203"/>
      <c r="G49" s="209"/>
      <c r="H49" s="207"/>
      <c r="I49" s="207"/>
      <c r="J49" s="208"/>
      <c r="K49" s="204"/>
    </row>
    <row r="50" spans="2:11" s="1" customFormat="1" ht="13.5">
      <c r="B50" s="205"/>
      <c r="C50" s="205"/>
      <c r="D50" s="202"/>
      <c r="E50" s="205"/>
      <c r="F50" s="203"/>
      <c r="G50" s="209"/>
      <c r="H50" s="207"/>
      <c r="I50" s="207"/>
      <c r="J50" s="208"/>
      <c r="K50" s="204"/>
    </row>
    <row r="51" spans="2:11" s="1" customFormat="1" ht="13.5">
      <c r="B51" s="205"/>
      <c r="C51" s="205"/>
      <c r="D51" s="202"/>
      <c r="E51" s="205"/>
      <c r="F51" s="203"/>
      <c r="G51" s="209"/>
      <c r="H51" s="207"/>
      <c r="I51" s="207"/>
      <c r="J51" s="208"/>
      <c r="K51" s="204"/>
    </row>
    <row r="52" spans="2:11" s="1" customFormat="1" ht="13.5">
      <c r="B52" s="205"/>
      <c r="C52" s="205"/>
      <c r="D52" s="202"/>
      <c r="E52" s="205"/>
      <c r="F52" s="203"/>
      <c r="G52" s="209"/>
      <c r="H52" s="207"/>
      <c r="I52" s="207"/>
      <c r="J52" s="208"/>
      <c r="K52" s="204"/>
    </row>
    <row r="53" spans="2:11" s="1" customFormat="1" ht="13.5">
      <c r="B53" s="205"/>
      <c r="C53" s="205"/>
      <c r="D53" s="202"/>
      <c r="E53" s="205"/>
      <c r="F53" s="203"/>
      <c r="G53" s="209"/>
      <c r="H53" s="207"/>
      <c r="I53" s="207"/>
      <c r="J53" s="208"/>
      <c r="K53" s="204"/>
    </row>
    <row r="54" spans="2:11" s="1" customFormat="1" ht="13.5">
      <c r="B54" s="205"/>
      <c r="C54" s="205"/>
      <c r="D54" s="202"/>
      <c r="E54" s="205"/>
      <c r="F54" s="203"/>
      <c r="G54" s="209"/>
      <c r="H54" s="207"/>
      <c r="I54" s="207"/>
      <c r="J54" s="208"/>
      <c r="K54" s="204"/>
    </row>
    <row r="55" spans="2:11" s="1" customFormat="1" ht="13.5">
      <c r="B55" s="205"/>
      <c r="C55" s="205"/>
      <c r="D55" s="202"/>
      <c r="E55" s="205"/>
      <c r="F55" s="203"/>
      <c r="G55" s="209"/>
      <c r="H55" s="207"/>
      <c r="I55" s="207"/>
      <c r="J55" s="208"/>
      <c r="K55" s="204"/>
    </row>
    <row r="56" spans="2:11" s="1" customFormat="1" ht="13.5">
      <c r="B56" s="205"/>
      <c r="C56" s="205"/>
      <c r="D56" s="202"/>
      <c r="E56" s="205"/>
      <c r="F56" s="203"/>
      <c r="G56" s="209"/>
      <c r="H56" s="207"/>
      <c r="I56" s="207"/>
      <c r="J56" s="208"/>
      <c r="K56" s="204"/>
    </row>
    <row r="57" spans="2:11" s="1" customFormat="1" ht="13.5">
      <c r="B57" s="205"/>
      <c r="C57" s="205"/>
      <c r="D57" s="202"/>
      <c r="E57" s="205"/>
      <c r="F57" s="203"/>
      <c r="G57" s="209"/>
      <c r="H57" s="207"/>
      <c r="I57" s="207"/>
      <c r="J57" s="208"/>
      <c r="K57" s="204"/>
    </row>
    <row r="58" spans="2:11" s="1" customFormat="1" ht="13.5">
      <c r="B58" s="205"/>
      <c r="C58" s="205"/>
      <c r="D58" s="202"/>
      <c r="E58" s="205"/>
      <c r="F58" s="203"/>
      <c r="G58" s="209"/>
      <c r="H58" s="207"/>
      <c r="I58" s="207"/>
      <c r="J58" s="208"/>
      <c r="K58" s="204"/>
    </row>
    <row r="59" spans="2:11" s="1" customFormat="1" ht="13.5">
      <c r="B59" s="205"/>
      <c r="C59" s="205"/>
      <c r="D59" s="202"/>
      <c r="E59" s="205"/>
      <c r="F59" s="203"/>
      <c r="G59" s="209"/>
      <c r="H59" s="207"/>
      <c r="I59" s="207"/>
      <c r="J59" s="208"/>
      <c r="K59" s="204"/>
    </row>
    <row r="60" spans="2:11" s="1" customFormat="1" ht="13.5">
      <c r="B60" s="205"/>
      <c r="C60" s="205"/>
      <c r="D60" s="202"/>
      <c r="E60" s="205"/>
      <c r="F60" s="203"/>
      <c r="G60" s="209"/>
      <c r="H60" s="207"/>
      <c r="I60" s="207"/>
      <c r="J60" s="208"/>
      <c r="K60" s="204"/>
    </row>
    <row r="61" spans="2:11" s="1" customFormat="1" ht="13.5">
      <c r="B61" s="205"/>
      <c r="C61" s="205"/>
      <c r="D61" s="202"/>
      <c r="E61" s="205"/>
      <c r="F61" s="203"/>
      <c r="G61" s="209"/>
      <c r="H61" s="207"/>
      <c r="I61" s="207"/>
      <c r="J61" s="208"/>
      <c r="K61" s="204"/>
    </row>
    <row r="62" spans="2:11" s="1" customFormat="1" ht="13.5">
      <c r="B62" s="205"/>
      <c r="C62" s="205"/>
      <c r="D62" s="202"/>
      <c r="E62" s="205"/>
      <c r="F62" s="203"/>
      <c r="G62" s="209"/>
      <c r="H62" s="207"/>
      <c r="I62" s="207"/>
      <c r="J62" s="208"/>
      <c r="K62" s="204"/>
    </row>
    <row r="63" spans="2:11" s="1" customFormat="1" ht="13.5">
      <c r="B63" s="205"/>
      <c r="C63" s="205"/>
      <c r="D63" s="202"/>
      <c r="E63" s="205"/>
      <c r="F63" s="203"/>
      <c r="G63" s="209"/>
      <c r="H63" s="207"/>
      <c r="I63" s="207"/>
      <c r="J63" s="208"/>
      <c r="K63" s="204"/>
    </row>
    <row r="64" spans="2:11" s="1" customFormat="1" ht="13.5">
      <c r="B64" s="205"/>
      <c r="C64" s="205"/>
      <c r="D64" s="202"/>
      <c r="E64" s="205"/>
      <c r="F64" s="203"/>
      <c r="G64" s="209"/>
      <c r="H64" s="207"/>
      <c r="I64" s="207"/>
      <c r="J64" s="208"/>
      <c r="K64" s="204"/>
    </row>
    <row r="65" spans="2:11" s="1" customFormat="1" ht="13.5">
      <c r="B65" s="205"/>
      <c r="C65" s="205"/>
      <c r="D65" s="202"/>
      <c r="E65" s="205"/>
      <c r="F65" s="203"/>
      <c r="G65" s="209"/>
      <c r="H65" s="207"/>
      <c r="I65" s="207"/>
      <c r="J65" s="208"/>
      <c r="K65" s="204"/>
    </row>
    <row r="66" spans="2:11" s="1" customFormat="1" ht="13.5">
      <c r="B66" s="205"/>
      <c r="C66" s="205"/>
      <c r="D66" s="202"/>
      <c r="E66" s="205"/>
      <c r="F66" s="203"/>
      <c r="G66" s="209"/>
      <c r="H66" s="207"/>
      <c r="I66" s="207"/>
      <c r="J66" s="208"/>
      <c r="K66" s="204"/>
    </row>
    <row r="67" spans="2:11" s="1" customFormat="1" ht="13.5">
      <c r="B67" s="205"/>
      <c r="C67" s="205"/>
      <c r="D67" s="202"/>
      <c r="E67" s="205"/>
      <c r="F67" s="203"/>
      <c r="G67" s="209"/>
      <c r="H67" s="207"/>
      <c r="I67" s="207"/>
      <c r="J67" s="208"/>
      <c r="K67" s="204"/>
    </row>
    <row r="68" spans="2:11" s="1" customFormat="1" ht="13.5">
      <c r="B68" s="205"/>
      <c r="C68" s="205"/>
      <c r="D68" s="202"/>
      <c r="E68" s="205"/>
      <c r="F68" s="203"/>
      <c r="G68" s="209"/>
      <c r="H68" s="207"/>
      <c r="I68" s="207"/>
      <c r="J68" s="208"/>
      <c r="K68" s="204"/>
    </row>
    <row r="69" spans="2:11" s="1" customFormat="1" ht="13.5">
      <c r="B69" s="205"/>
      <c r="C69" s="205"/>
      <c r="D69" s="202"/>
      <c r="E69" s="205"/>
      <c r="F69" s="203"/>
      <c r="G69" s="209"/>
      <c r="H69" s="207"/>
      <c r="I69" s="207"/>
      <c r="J69" s="208"/>
      <c r="K69" s="204"/>
    </row>
    <row r="70" spans="2:11" s="1" customFormat="1" ht="13.5">
      <c r="B70" s="205"/>
      <c r="C70" s="205"/>
      <c r="D70" s="202"/>
      <c r="E70" s="205"/>
      <c r="F70" s="203"/>
      <c r="G70" s="209"/>
      <c r="H70" s="207"/>
      <c r="I70" s="207"/>
      <c r="J70" s="208"/>
      <c r="K70" s="204"/>
    </row>
    <row r="71" spans="2:11" s="1" customFormat="1" ht="13.5">
      <c r="B71" s="205"/>
      <c r="C71" s="205"/>
      <c r="D71" s="202"/>
      <c r="E71" s="205"/>
      <c r="F71" s="203"/>
      <c r="G71" s="209"/>
      <c r="H71" s="207"/>
      <c r="I71" s="207"/>
      <c r="J71" s="208"/>
      <c r="K71" s="204"/>
    </row>
    <row r="72" spans="2:11" s="1" customFormat="1" ht="13.5">
      <c r="B72" s="205"/>
      <c r="C72" s="205"/>
      <c r="D72" s="202"/>
      <c r="E72" s="205"/>
      <c r="F72" s="203"/>
      <c r="G72" s="209"/>
      <c r="H72" s="207"/>
      <c r="I72" s="207"/>
      <c r="J72" s="208"/>
      <c r="K72" s="204"/>
    </row>
    <row r="73" spans="2:11" s="1" customFormat="1" ht="13.5">
      <c r="B73" s="205"/>
      <c r="C73" s="205"/>
      <c r="D73" s="202"/>
      <c r="E73" s="205"/>
      <c r="F73" s="203"/>
      <c r="G73" s="209"/>
      <c r="H73" s="207"/>
      <c r="I73" s="207"/>
      <c r="J73" s="208"/>
      <c r="K73" s="204"/>
    </row>
    <row r="74" spans="2:11" s="1" customFormat="1" ht="13.5">
      <c r="B74" s="205"/>
      <c r="C74" s="205"/>
      <c r="D74" s="202"/>
      <c r="E74" s="205"/>
      <c r="F74" s="203"/>
      <c r="G74" s="209"/>
      <c r="H74" s="207"/>
      <c r="I74" s="207"/>
      <c r="J74" s="208"/>
      <c r="K74" s="204"/>
    </row>
    <row r="75" spans="2:11" s="1" customFormat="1" ht="13.5">
      <c r="B75" s="205"/>
      <c r="C75" s="205"/>
      <c r="D75" s="202"/>
      <c r="E75" s="205"/>
      <c r="F75" s="203"/>
      <c r="G75" s="209"/>
      <c r="H75" s="207"/>
      <c r="I75" s="207"/>
      <c r="J75" s="208"/>
      <c r="K75" s="204"/>
    </row>
    <row r="76" spans="2:11" s="1" customFormat="1" ht="13.5">
      <c r="B76" s="205"/>
      <c r="C76" s="205"/>
      <c r="D76" s="202"/>
      <c r="E76" s="205"/>
      <c r="F76" s="203"/>
      <c r="G76" s="209"/>
      <c r="H76" s="207"/>
      <c r="I76" s="207"/>
      <c r="J76" s="208"/>
      <c r="K76" s="204"/>
    </row>
    <row r="77" spans="2:11" s="1" customFormat="1" ht="13.5">
      <c r="B77" s="205"/>
      <c r="C77" s="205"/>
      <c r="D77" s="202"/>
      <c r="E77" s="205"/>
      <c r="F77" s="203"/>
      <c r="G77" s="209"/>
      <c r="H77" s="207"/>
      <c r="I77" s="207"/>
      <c r="J77" s="208"/>
      <c r="K77" s="204"/>
    </row>
    <row r="78" spans="2:11" s="1" customFormat="1" ht="13.5">
      <c r="B78" s="205"/>
      <c r="C78" s="205"/>
      <c r="D78" s="202"/>
      <c r="E78" s="205"/>
      <c r="F78" s="203"/>
      <c r="G78" s="209"/>
      <c r="H78" s="207"/>
      <c r="I78" s="207"/>
      <c r="J78" s="208"/>
      <c r="K78" s="204"/>
    </row>
    <row r="79" spans="2:11" s="1" customFormat="1" ht="13.5">
      <c r="B79" s="205"/>
      <c r="C79" s="205"/>
      <c r="D79" s="202"/>
      <c r="E79" s="205"/>
      <c r="F79" s="203"/>
      <c r="G79" s="209"/>
      <c r="H79" s="207"/>
      <c r="I79" s="207"/>
      <c r="J79" s="208"/>
      <c r="K79" s="204"/>
    </row>
    <row r="80" spans="2:11" s="1" customFormat="1" ht="13.5">
      <c r="B80" s="205"/>
      <c r="C80" s="205"/>
      <c r="D80" s="202"/>
      <c r="E80" s="205"/>
      <c r="F80" s="203"/>
      <c r="G80" s="209"/>
      <c r="H80" s="207"/>
      <c r="I80" s="207"/>
      <c r="J80" s="208"/>
      <c r="K80" s="204"/>
    </row>
    <row r="81" spans="2:11" s="1" customFormat="1" ht="13.5">
      <c r="B81" s="205"/>
      <c r="C81" s="205"/>
      <c r="D81" s="202"/>
      <c r="E81" s="205"/>
      <c r="F81" s="203"/>
      <c r="G81" s="209"/>
      <c r="H81" s="207"/>
      <c r="I81" s="207"/>
      <c r="J81" s="208"/>
      <c r="K81" s="204"/>
    </row>
    <row r="82" spans="2:11" s="1" customFormat="1" ht="13.5">
      <c r="B82" s="205"/>
      <c r="C82" s="205"/>
      <c r="D82" s="202"/>
      <c r="E82" s="205"/>
      <c r="F82" s="203"/>
      <c r="G82" s="209"/>
      <c r="H82" s="207"/>
      <c r="I82" s="207"/>
      <c r="J82" s="208"/>
      <c r="K82" s="204"/>
    </row>
    <row r="83" spans="2:11" s="1" customFormat="1" ht="13.5">
      <c r="B83" s="205"/>
      <c r="C83" s="205"/>
      <c r="D83" s="202"/>
      <c r="E83" s="205"/>
      <c r="F83" s="203"/>
      <c r="G83" s="209"/>
      <c r="H83" s="207"/>
      <c r="I83" s="207"/>
      <c r="J83" s="208"/>
      <c r="K83" s="204"/>
    </row>
    <row r="84" spans="2:11" s="1" customFormat="1" ht="13.5">
      <c r="B84" s="205"/>
      <c r="C84" s="205"/>
      <c r="D84" s="202"/>
      <c r="E84" s="205"/>
      <c r="F84" s="203"/>
      <c r="G84" s="209"/>
      <c r="H84" s="207"/>
      <c r="I84" s="207"/>
      <c r="J84" s="208"/>
      <c r="K84" s="204"/>
    </row>
    <row r="85" spans="2:11" s="1" customFormat="1" ht="13.5">
      <c r="B85" s="205"/>
      <c r="C85" s="205"/>
      <c r="D85" s="202"/>
      <c r="E85" s="205"/>
      <c r="F85" s="203"/>
      <c r="G85" s="209"/>
      <c r="H85" s="207"/>
      <c r="I85" s="207"/>
      <c r="J85" s="208"/>
      <c r="K85" s="204"/>
    </row>
    <row r="86" spans="2:11" s="1" customFormat="1" ht="13.5">
      <c r="B86" s="205"/>
      <c r="C86" s="205"/>
      <c r="D86" s="202"/>
      <c r="E86" s="205"/>
      <c r="F86" s="203"/>
      <c r="G86" s="209"/>
      <c r="H86" s="207"/>
      <c r="I86" s="207"/>
      <c r="J86" s="208"/>
      <c r="K86" s="204"/>
    </row>
    <row r="87" spans="2:11" s="1" customFormat="1" ht="13.5">
      <c r="B87" s="205"/>
      <c r="C87" s="205"/>
      <c r="D87" s="202"/>
      <c r="E87" s="205"/>
      <c r="F87" s="203"/>
      <c r="G87" s="209"/>
      <c r="H87" s="207"/>
      <c r="I87" s="207"/>
      <c r="J87" s="208"/>
      <c r="K87" s="204"/>
    </row>
    <row r="88" spans="2:11" s="1" customFormat="1" ht="13.5">
      <c r="B88" s="205"/>
      <c r="C88" s="205"/>
      <c r="D88" s="202"/>
      <c r="E88" s="205"/>
      <c r="F88" s="203"/>
      <c r="G88" s="209"/>
      <c r="H88" s="207"/>
      <c r="I88" s="207"/>
      <c r="J88" s="208"/>
      <c r="K88" s="204"/>
    </row>
    <row r="89" spans="2:11" s="1" customFormat="1" ht="13.5">
      <c r="B89" s="205"/>
      <c r="C89" s="205"/>
      <c r="D89" s="202"/>
      <c r="E89" s="205"/>
      <c r="F89" s="203"/>
      <c r="G89" s="209"/>
      <c r="H89" s="207"/>
      <c r="I89" s="207"/>
      <c r="J89" s="208"/>
      <c r="K89" s="204"/>
    </row>
    <row r="90" spans="2:11" s="1" customFormat="1" ht="13.5">
      <c r="B90" s="205"/>
      <c r="C90" s="205"/>
      <c r="D90" s="202"/>
      <c r="E90" s="205"/>
      <c r="F90" s="203"/>
      <c r="G90" s="209"/>
      <c r="H90" s="207"/>
      <c r="I90" s="207"/>
      <c r="J90" s="208"/>
      <c r="K90" s="204"/>
    </row>
    <row r="91" spans="2:11" s="1" customFormat="1" ht="13.5">
      <c r="B91" s="205"/>
      <c r="C91" s="205"/>
      <c r="D91" s="202"/>
      <c r="E91" s="205"/>
      <c r="F91" s="203"/>
      <c r="G91" s="209"/>
      <c r="H91" s="207"/>
      <c r="I91" s="207"/>
      <c r="J91" s="208"/>
      <c r="K91" s="204"/>
    </row>
    <row r="92" spans="2:11" s="1" customFormat="1" ht="13.5">
      <c r="B92" s="205"/>
      <c r="C92" s="205"/>
      <c r="D92" s="202"/>
      <c r="E92" s="205"/>
      <c r="F92" s="203"/>
      <c r="G92" s="209"/>
      <c r="H92" s="207"/>
      <c r="I92" s="207"/>
      <c r="J92" s="208"/>
      <c r="K92" s="204"/>
    </row>
    <row r="93" spans="2:11" s="1" customFormat="1" ht="13.5">
      <c r="B93" s="205"/>
      <c r="C93" s="205"/>
      <c r="D93" s="202"/>
      <c r="E93" s="205"/>
      <c r="F93" s="203"/>
      <c r="G93" s="209"/>
      <c r="H93" s="207"/>
      <c r="I93" s="207"/>
      <c r="J93" s="208"/>
      <c r="K93" s="204"/>
    </row>
    <row r="94" spans="2:11" s="1" customFormat="1" ht="13.5">
      <c r="B94" s="205"/>
      <c r="C94" s="205"/>
      <c r="D94" s="202"/>
      <c r="E94" s="205"/>
      <c r="F94" s="203"/>
      <c r="G94" s="209"/>
      <c r="H94" s="207"/>
      <c r="I94" s="207"/>
      <c r="J94" s="208"/>
      <c r="K94" s="204"/>
    </row>
    <row r="95" spans="2:11" s="1" customFormat="1" ht="13.5">
      <c r="B95" s="205"/>
      <c r="C95" s="205"/>
      <c r="D95" s="202"/>
      <c r="E95" s="205"/>
      <c r="F95" s="203"/>
      <c r="G95" s="209"/>
      <c r="H95" s="207"/>
      <c r="I95" s="207"/>
      <c r="J95" s="208"/>
      <c r="K95" s="204"/>
    </row>
    <row r="96" spans="2:11" s="1" customFormat="1" ht="13.5">
      <c r="B96" s="205"/>
      <c r="C96" s="205"/>
      <c r="D96" s="202"/>
      <c r="E96" s="205"/>
      <c r="F96" s="203"/>
      <c r="G96" s="209"/>
      <c r="H96" s="207"/>
      <c r="I96" s="207"/>
      <c r="J96" s="208"/>
      <c r="K96" s="204"/>
    </row>
    <row r="97" spans="2:11" s="1" customFormat="1" ht="13.5">
      <c r="B97" s="205"/>
      <c r="C97" s="205"/>
      <c r="D97" s="202"/>
      <c r="E97" s="205"/>
      <c r="F97" s="203"/>
      <c r="G97" s="209"/>
      <c r="H97" s="207"/>
      <c r="I97" s="207"/>
      <c r="J97" s="208"/>
      <c r="K97" s="204"/>
    </row>
    <row r="98" spans="2:11" s="1" customFormat="1" ht="13.5">
      <c r="B98" s="205"/>
      <c r="C98" s="205"/>
      <c r="D98" s="202"/>
      <c r="E98" s="205"/>
      <c r="F98" s="203"/>
      <c r="G98" s="209"/>
      <c r="H98" s="207"/>
      <c r="I98" s="207"/>
      <c r="J98" s="208"/>
      <c r="K98" s="204"/>
    </row>
    <row r="99" spans="2:11" s="1" customFormat="1" ht="13.5">
      <c r="B99" s="205"/>
      <c r="C99" s="205"/>
      <c r="D99" s="202"/>
      <c r="E99" s="205"/>
      <c r="F99" s="203"/>
      <c r="G99" s="209"/>
      <c r="H99" s="207"/>
      <c r="I99" s="207"/>
      <c r="J99" s="208"/>
      <c r="K99" s="204"/>
    </row>
    <row r="100" spans="2:11" s="1" customFormat="1" ht="13.5">
      <c r="B100" s="205"/>
      <c r="C100" s="205"/>
      <c r="D100" s="202"/>
      <c r="E100" s="205"/>
      <c r="F100" s="203"/>
      <c r="G100" s="209"/>
      <c r="H100" s="207"/>
      <c r="I100" s="207"/>
      <c r="J100" s="208"/>
      <c r="K100" s="204"/>
    </row>
    <row r="101" spans="2:11" s="1" customFormat="1" ht="13.5">
      <c r="B101" s="205"/>
      <c r="C101" s="205"/>
      <c r="D101" s="202"/>
      <c r="E101" s="205"/>
      <c r="F101" s="203"/>
      <c r="G101" s="209"/>
      <c r="H101" s="207"/>
      <c r="I101" s="207"/>
      <c r="J101" s="208"/>
      <c r="K101" s="204"/>
    </row>
    <row r="102" spans="2:11" s="1" customFormat="1" ht="13.5">
      <c r="B102" s="205"/>
      <c r="C102" s="205"/>
      <c r="D102" s="202"/>
      <c r="E102" s="205"/>
      <c r="F102" s="203"/>
      <c r="G102" s="209"/>
      <c r="H102" s="207"/>
      <c r="I102" s="207"/>
      <c r="J102" s="208"/>
      <c r="K102" s="204"/>
    </row>
    <row r="103" spans="2:11" s="1" customFormat="1" ht="13.5">
      <c r="B103" s="205"/>
      <c r="C103" s="205"/>
      <c r="D103" s="202"/>
      <c r="E103" s="205"/>
      <c r="F103" s="203"/>
      <c r="G103" s="209"/>
      <c r="H103" s="207"/>
      <c r="I103" s="207"/>
      <c r="J103" s="208"/>
      <c r="K103" s="204"/>
    </row>
    <row r="104" spans="2:11" s="1" customFormat="1" ht="13.5">
      <c r="B104" s="205"/>
      <c r="C104" s="205"/>
      <c r="D104" s="202"/>
      <c r="E104" s="205"/>
      <c r="F104" s="203"/>
      <c r="G104" s="209"/>
      <c r="H104" s="207"/>
      <c r="I104" s="207"/>
      <c r="J104" s="208"/>
      <c r="K104" s="204"/>
    </row>
    <row r="105" spans="2:11" s="1" customFormat="1" ht="13.5">
      <c r="B105" s="205"/>
      <c r="C105" s="205"/>
      <c r="D105" s="202"/>
      <c r="E105" s="205"/>
      <c r="F105" s="203"/>
      <c r="G105" s="209"/>
      <c r="H105" s="207"/>
      <c r="I105" s="207"/>
      <c r="J105" s="208"/>
      <c r="K105" s="204"/>
    </row>
    <row r="106" spans="2:11" s="1" customFormat="1" ht="13.5">
      <c r="B106" s="205"/>
      <c r="C106" s="205"/>
      <c r="D106" s="202"/>
      <c r="E106" s="205"/>
      <c r="F106" s="203"/>
      <c r="G106" s="209"/>
      <c r="H106" s="207"/>
      <c r="I106" s="207"/>
      <c r="J106" s="208"/>
      <c r="K106" s="204"/>
    </row>
    <row r="107" spans="2:11" s="1" customFormat="1" ht="13.5">
      <c r="B107" s="205"/>
      <c r="C107" s="205"/>
      <c r="D107" s="202"/>
      <c r="E107" s="205"/>
      <c r="F107" s="203"/>
      <c r="G107" s="209"/>
      <c r="H107" s="207"/>
      <c r="I107" s="207"/>
      <c r="J107" s="208"/>
      <c r="K107" s="204"/>
    </row>
    <row r="108" spans="2:11" s="1" customFormat="1" ht="13.5">
      <c r="B108" s="205"/>
      <c r="C108" s="205"/>
      <c r="D108" s="202"/>
      <c r="E108" s="205"/>
      <c r="F108" s="203"/>
      <c r="G108" s="209"/>
      <c r="H108" s="207"/>
      <c r="I108" s="207"/>
      <c r="J108" s="208"/>
      <c r="K108" s="204"/>
    </row>
    <row r="109" spans="2:11" s="1" customFormat="1" ht="13.5">
      <c r="B109" s="205"/>
      <c r="C109" s="205"/>
      <c r="D109" s="202"/>
      <c r="E109" s="205"/>
      <c r="F109" s="203"/>
      <c r="G109" s="209"/>
      <c r="H109" s="207"/>
      <c r="I109" s="207"/>
      <c r="J109" s="208"/>
      <c r="K109" s="204"/>
    </row>
    <row r="110" spans="2:11" s="1" customFormat="1" ht="13.5">
      <c r="B110" s="205"/>
      <c r="C110" s="205"/>
      <c r="D110" s="202"/>
      <c r="E110" s="205"/>
      <c r="F110" s="203"/>
      <c r="G110" s="209"/>
      <c r="H110" s="207"/>
      <c r="I110" s="207"/>
      <c r="J110" s="208"/>
      <c r="K110" s="204"/>
    </row>
    <row r="111" spans="2:11" s="1" customFormat="1" ht="13.5">
      <c r="B111" s="205"/>
      <c r="C111" s="205"/>
      <c r="D111" s="202"/>
      <c r="E111" s="205"/>
      <c r="F111" s="203"/>
      <c r="G111" s="209"/>
      <c r="H111" s="207"/>
      <c r="I111" s="207"/>
      <c r="J111" s="208"/>
      <c r="K111" s="204"/>
    </row>
    <row r="112" spans="2:11" s="1" customFormat="1" ht="13.5">
      <c r="B112" s="205"/>
      <c r="C112" s="205"/>
      <c r="D112" s="202"/>
      <c r="E112" s="205"/>
      <c r="F112" s="203"/>
      <c r="G112" s="209"/>
      <c r="H112" s="207"/>
      <c r="I112" s="207"/>
      <c r="J112" s="208"/>
      <c r="K112" s="204"/>
    </row>
    <row r="113" spans="2:11" s="1" customFormat="1" ht="13.5">
      <c r="B113" s="205"/>
      <c r="C113" s="205"/>
      <c r="D113" s="202"/>
      <c r="E113" s="205"/>
      <c r="F113" s="203"/>
      <c r="G113" s="209"/>
      <c r="H113" s="207"/>
      <c r="I113" s="207"/>
      <c r="J113" s="208"/>
      <c r="K113" s="204"/>
    </row>
    <row r="114" spans="2:11" s="1" customFormat="1" ht="13.5">
      <c r="B114" s="205"/>
      <c r="C114" s="205"/>
      <c r="D114" s="202"/>
      <c r="E114" s="205"/>
      <c r="F114" s="203"/>
      <c r="G114" s="209"/>
      <c r="H114" s="207"/>
      <c r="I114" s="207"/>
      <c r="J114" s="208"/>
      <c r="K114" s="204"/>
    </row>
    <row r="115" spans="2:11" s="1" customFormat="1" ht="13.5">
      <c r="B115" s="205"/>
      <c r="C115" s="205"/>
      <c r="D115" s="202"/>
      <c r="E115" s="205"/>
      <c r="F115" s="203"/>
      <c r="G115" s="209"/>
      <c r="H115" s="207"/>
      <c r="I115" s="207"/>
      <c r="J115" s="208"/>
      <c r="K115" s="204"/>
    </row>
    <row r="116" spans="2:11" s="1" customFormat="1" ht="13.5">
      <c r="B116" s="205"/>
      <c r="C116" s="205"/>
      <c r="D116" s="202"/>
      <c r="E116" s="205"/>
      <c r="F116" s="203"/>
      <c r="G116" s="209"/>
      <c r="H116" s="207"/>
      <c r="I116" s="207"/>
      <c r="J116" s="208"/>
      <c r="K116" s="204"/>
    </row>
    <row r="117" spans="2:11" s="1" customFormat="1" ht="13.5">
      <c r="B117" s="205"/>
      <c r="C117" s="205"/>
      <c r="D117" s="202"/>
      <c r="E117" s="205"/>
      <c r="F117" s="203"/>
      <c r="G117" s="209"/>
      <c r="H117" s="207"/>
      <c r="I117" s="207"/>
      <c r="J117" s="208"/>
      <c r="K117" s="204"/>
    </row>
    <row r="118" spans="2:11" s="1" customFormat="1" ht="13.5">
      <c r="B118" s="205"/>
      <c r="C118" s="205"/>
      <c r="D118" s="202"/>
      <c r="E118" s="205"/>
      <c r="F118" s="203"/>
      <c r="G118" s="209"/>
      <c r="H118" s="207"/>
      <c r="I118" s="207"/>
      <c r="J118" s="208"/>
      <c r="K118" s="204"/>
    </row>
    <row r="119" spans="2:11" s="1" customFormat="1" ht="13.5">
      <c r="B119" s="205"/>
      <c r="C119" s="205"/>
      <c r="D119" s="202"/>
      <c r="E119" s="205"/>
      <c r="F119" s="203"/>
      <c r="G119" s="209"/>
      <c r="H119" s="207"/>
      <c r="I119" s="207"/>
      <c r="J119" s="208"/>
      <c r="K119" s="204"/>
    </row>
    <row r="120" spans="2:11" s="1" customFormat="1" ht="13.5">
      <c r="B120" s="205"/>
      <c r="C120" s="205"/>
      <c r="D120" s="202"/>
      <c r="E120" s="205"/>
      <c r="F120" s="203"/>
      <c r="G120" s="209"/>
      <c r="H120" s="207"/>
      <c r="I120" s="207"/>
      <c r="J120" s="208"/>
      <c r="K120" s="204"/>
    </row>
    <row r="121" spans="2:11" s="1" customFormat="1" ht="13.5">
      <c r="B121" s="205"/>
      <c r="C121" s="205"/>
      <c r="D121" s="202"/>
      <c r="E121" s="205"/>
      <c r="F121" s="203"/>
      <c r="G121" s="209"/>
      <c r="H121" s="207"/>
      <c r="I121" s="207"/>
      <c r="J121" s="208"/>
      <c r="K121" s="204"/>
    </row>
    <row r="122" spans="2:11" s="1" customFormat="1" ht="13.5">
      <c r="B122" s="205"/>
      <c r="C122" s="205"/>
      <c r="D122" s="202"/>
      <c r="E122" s="205"/>
      <c r="F122" s="203"/>
      <c r="G122" s="209"/>
      <c r="H122" s="207"/>
      <c r="I122" s="207"/>
      <c r="J122" s="208"/>
      <c r="K122" s="204"/>
    </row>
    <row r="123" spans="2:11" s="1" customFormat="1" ht="13.5">
      <c r="B123" s="205"/>
      <c r="C123" s="205"/>
      <c r="D123" s="202"/>
      <c r="E123" s="205"/>
      <c r="F123" s="203"/>
      <c r="G123" s="209"/>
      <c r="H123" s="207"/>
      <c r="I123" s="207"/>
      <c r="J123" s="208"/>
      <c r="K123" s="204"/>
    </row>
    <row r="124" spans="2:11" s="1" customFormat="1" ht="13.5">
      <c r="B124" s="205"/>
      <c r="C124" s="205"/>
      <c r="D124" s="202"/>
      <c r="E124" s="205"/>
      <c r="F124" s="203"/>
      <c r="G124" s="209"/>
      <c r="H124" s="207"/>
      <c r="I124" s="207"/>
      <c r="J124" s="208"/>
      <c r="K124" s="204"/>
    </row>
    <row r="125" spans="2:11" s="1" customFormat="1" ht="13.5">
      <c r="B125" s="205"/>
      <c r="C125" s="205"/>
      <c r="D125" s="202"/>
      <c r="E125" s="205"/>
      <c r="F125" s="203"/>
      <c r="G125" s="209"/>
      <c r="H125" s="207"/>
      <c r="I125" s="207"/>
      <c r="J125" s="208"/>
      <c r="K125" s="204"/>
    </row>
    <row r="126" spans="2:11" s="1" customFormat="1" ht="13.5">
      <c r="B126" s="205"/>
      <c r="C126" s="205"/>
      <c r="D126" s="202"/>
      <c r="E126" s="205"/>
      <c r="F126" s="203"/>
      <c r="G126" s="209"/>
      <c r="H126" s="207"/>
      <c r="I126" s="207"/>
      <c r="J126" s="208"/>
      <c r="K126" s="204"/>
    </row>
    <row r="127" spans="2:11" s="1" customFormat="1" ht="13.5">
      <c r="B127" s="205"/>
      <c r="C127" s="205"/>
      <c r="D127" s="202"/>
      <c r="E127" s="205"/>
      <c r="F127" s="203"/>
      <c r="G127" s="209"/>
      <c r="H127" s="207"/>
      <c r="I127" s="207"/>
      <c r="J127" s="208"/>
      <c r="K127" s="204"/>
    </row>
    <row r="128" spans="2:11" s="1" customFormat="1" ht="13.5">
      <c r="B128" s="205"/>
      <c r="C128" s="205"/>
      <c r="D128" s="202"/>
      <c r="E128" s="205"/>
      <c r="F128" s="203"/>
      <c r="G128" s="209"/>
      <c r="H128" s="207"/>
      <c r="I128" s="207"/>
      <c r="J128" s="208"/>
      <c r="K128" s="204"/>
    </row>
    <row r="129" spans="2:11" s="1" customFormat="1" ht="13.5">
      <c r="B129" s="205"/>
      <c r="C129" s="205"/>
      <c r="D129" s="202"/>
      <c r="E129" s="205"/>
      <c r="F129" s="203"/>
      <c r="G129" s="209"/>
      <c r="H129" s="207"/>
      <c r="I129" s="207"/>
      <c r="J129" s="208"/>
      <c r="K129" s="204"/>
    </row>
    <row r="130" spans="2:11" s="1" customFormat="1" ht="13.5">
      <c r="B130" s="205"/>
      <c r="C130" s="205"/>
      <c r="D130" s="202"/>
      <c r="E130" s="205"/>
      <c r="F130" s="203"/>
      <c r="G130" s="209"/>
      <c r="H130" s="207"/>
      <c r="I130" s="207"/>
      <c r="J130" s="208"/>
      <c r="K130" s="204"/>
    </row>
    <row r="131" spans="2:11" s="1" customFormat="1" ht="13.5">
      <c r="B131" s="205"/>
      <c r="C131" s="205"/>
      <c r="D131" s="202"/>
      <c r="E131" s="205"/>
      <c r="F131" s="203"/>
      <c r="G131" s="209"/>
      <c r="H131" s="207"/>
      <c r="I131" s="207"/>
      <c r="J131" s="208"/>
      <c r="K131" s="204"/>
    </row>
    <row r="132" spans="2:11" s="1" customFormat="1" ht="13.5">
      <c r="B132" s="205"/>
      <c r="C132" s="205"/>
      <c r="D132" s="202"/>
      <c r="E132" s="205"/>
      <c r="F132" s="203"/>
      <c r="G132" s="209"/>
      <c r="H132" s="207"/>
      <c r="I132" s="207"/>
      <c r="J132" s="208"/>
      <c r="K132" s="204"/>
    </row>
    <row r="133" spans="2:11" s="1" customFormat="1" ht="13.5">
      <c r="B133" s="205"/>
      <c r="C133" s="205"/>
      <c r="D133" s="202"/>
      <c r="E133" s="205"/>
      <c r="F133" s="203"/>
      <c r="G133" s="209"/>
      <c r="H133" s="207"/>
      <c r="I133" s="207"/>
      <c r="J133" s="208"/>
      <c r="K133" s="204"/>
    </row>
    <row r="134" spans="2:11" s="1" customFormat="1" ht="13.5">
      <c r="B134" s="205"/>
      <c r="C134" s="205"/>
      <c r="D134" s="202"/>
      <c r="E134" s="205"/>
      <c r="F134" s="203"/>
      <c r="G134" s="209"/>
      <c r="H134" s="207"/>
      <c r="I134" s="207"/>
      <c r="J134" s="208"/>
      <c r="K134" s="204"/>
    </row>
    <row r="135" spans="2:11" s="1" customFormat="1" ht="13.5">
      <c r="B135" s="205"/>
      <c r="C135" s="205"/>
      <c r="D135" s="202"/>
      <c r="E135" s="205"/>
      <c r="F135" s="203"/>
      <c r="G135" s="209"/>
      <c r="H135" s="207"/>
      <c r="I135" s="207"/>
      <c r="J135" s="208"/>
      <c r="K135" s="204"/>
    </row>
    <row r="136" spans="2:11" s="1" customFormat="1" ht="13.5">
      <c r="B136" s="205"/>
      <c r="C136" s="205"/>
      <c r="D136" s="202"/>
      <c r="E136" s="205"/>
      <c r="F136" s="203"/>
      <c r="G136" s="209"/>
      <c r="H136" s="207"/>
      <c r="I136" s="207"/>
      <c r="J136" s="208"/>
      <c r="K136" s="204"/>
    </row>
    <row r="137" spans="2:11" s="1" customFormat="1" ht="13.5">
      <c r="B137" s="205"/>
      <c r="C137" s="205"/>
      <c r="D137" s="202"/>
      <c r="E137" s="205"/>
      <c r="F137" s="203"/>
      <c r="G137" s="209"/>
      <c r="H137" s="207"/>
      <c r="I137" s="207"/>
      <c r="J137" s="208"/>
      <c r="K137" s="204"/>
    </row>
    <row r="138" spans="2:11" s="1" customFormat="1" ht="13.5">
      <c r="B138" s="205"/>
      <c r="C138" s="205"/>
      <c r="D138" s="202"/>
      <c r="E138" s="205"/>
      <c r="F138" s="203"/>
      <c r="G138" s="209"/>
      <c r="H138" s="207"/>
      <c r="I138" s="207"/>
      <c r="J138" s="208"/>
      <c r="K138" s="204"/>
    </row>
    <row r="139" spans="2:11" s="1" customFormat="1" ht="13.5">
      <c r="B139" s="205"/>
      <c r="C139" s="205"/>
      <c r="D139" s="202"/>
      <c r="E139" s="205"/>
      <c r="F139" s="203"/>
      <c r="G139" s="209"/>
      <c r="H139" s="207"/>
      <c r="I139" s="207"/>
      <c r="J139" s="208"/>
      <c r="K139" s="204"/>
    </row>
    <row r="140" spans="2:11" s="1" customFormat="1" ht="13.5">
      <c r="B140" s="205"/>
      <c r="C140" s="205"/>
      <c r="D140" s="202"/>
      <c r="E140" s="205"/>
      <c r="F140" s="203"/>
      <c r="G140" s="209"/>
      <c r="H140" s="207"/>
      <c r="I140" s="207"/>
      <c r="J140" s="208"/>
      <c r="K140" s="204"/>
    </row>
    <row r="141" spans="2:11" s="1" customFormat="1" ht="13.5">
      <c r="B141" s="205"/>
      <c r="C141" s="205"/>
      <c r="D141" s="202"/>
      <c r="E141" s="205"/>
      <c r="F141" s="203"/>
      <c r="G141" s="209"/>
      <c r="H141" s="207"/>
      <c r="I141" s="207"/>
      <c r="J141" s="208"/>
      <c r="K141" s="204"/>
    </row>
    <row r="142" spans="2:11" s="1" customFormat="1" ht="13.5">
      <c r="B142" s="205"/>
      <c r="C142" s="205"/>
      <c r="D142" s="202"/>
      <c r="E142" s="205"/>
      <c r="F142" s="203"/>
      <c r="G142" s="209"/>
      <c r="H142" s="207"/>
      <c r="I142" s="207"/>
      <c r="J142" s="208"/>
      <c r="K142" s="204"/>
    </row>
    <row r="143" spans="2:11" s="1" customFormat="1" ht="13.5">
      <c r="B143" s="205"/>
      <c r="C143" s="205"/>
      <c r="D143" s="202"/>
      <c r="E143" s="205"/>
      <c r="F143" s="203"/>
      <c r="G143" s="209"/>
      <c r="H143" s="207"/>
      <c r="I143" s="207"/>
      <c r="J143" s="208"/>
      <c r="K143" s="204"/>
    </row>
    <row r="144" spans="2:11" s="1" customFormat="1" ht="13.5">
      <c r="B144" s="205"/>
      <c r="C144" s="205"/>
      <c r="D144" s="202"/>
      <c r="E144" s="205"/>
      <c r="F144" s="203"/>
      <c r="G144" s="209"/>
      <c r="H144" s="207"/>
      <c r="I144" s="207"/>
      <c r="J144" s="208"/>
      <c r="K144" s="204"/>
    </row>
    <row r="145" spans="2:11" s="1" customFormat="1" ht="13.5">
      <c r="B145" s="205"/>
      <c r="C145" s="205"/>
      <c r="D145" s="202"/>
      <c r="E145" s="205"/>
      <c r="F145" s="203"/>
      <c r="G145" s="209"/>
      <c r="H145" s="207"/>
      <c r="I145" s="207"/>
      <c r="J145" s="208"/>
      <c r="K145" s="204"/>
    </row>
    <row r="146" spans="2:11" s="1" customFormat="1" ht="13.5">
      <c r="B146" s="205"/>
      <c r="C146" s="205"/>
      <c r="D146" s="202"/>
      <c r="E146" s="205"/>
      <c r="F146" s="203"/>
      <c r="G146" s="209"/>
      <c r="H146" s="207"/>
      <c r="I146" s="207"/>
      <c r="J146" s="208"/>
      <c r="K146" s="204"/>
    </row>
    <row r="147" spans="2:11" s="1" customFormat="1" ht="13.5">
      <c r="B147" s="205"/>
      <c r="C147" s="205"/>
      <c r="D147" s="202"/>
      <c r="E147" s="205"/>
      <c r="F147" s="203"/>
      <c r="G147" s="209"/>
      <c r="H147" s="207"/>
      <c r="I147" s="207"/>
      <c r="J147" s="208"/>
      <c r="K147" s="204"/>
    </row>
    <row r="148" spans="2:11" s="1" customFormat="1" ht="13.5">
      <c r="B148" s="205"/>
      <c r="C148" s="205"/>
      <c r="D148" s="202"/>
      <c r="E148" s="205"/>
      <c r="F148" s="203"/>
      <c r="G148" s="209"/>
      <c r="H148" s="207"/>
      <c r="I148" s="207"/>
      <c r="J148" s="208"/>
      <c r="K148" s="204"/>
    </row>
    <row r="149" spans="2:11" s="1" customFormat="1" ht="13.5">
      <c r="B149" s="205"/>
      <c r="C149" s="205"/>
      <c r="D149" s="202"/>
      <c r="E149" s="205"/>
      <c r="F149" s="203"/>
      <c r="G149" s="209"/>
      <c r="H149" s="207"/>
      <c r="I149" s="207"/>
      <c r="J149" s="208"/>
      <c r="K149" s="204"/>
    </row>
    <row r="150" spans="2:11" s="1" customFormat="1" ht="13.5">
      <c r="B150" s="205"/>
      <c r="C150" s="205"/>
      <c r="D150" s="202"/>
      <c r="E150" s="205"/>
      <c r="F150" s="203"/>
      <c r="G150" s="209"/>
      <c r="H150" s="207"/>
      <c r="I150" s="207"/>
      <c r="J150" s="208"/>
      <c r="K150" s="204"/>
    </row>
    <row r="151" spans="2:11" s="1" customFormat="1" ht="13.5">
      <c r="B151" s="205"/>
      <c r="C151" s="205"/>
      <c r="D151" s="202"/>
      <c r="E151" s="205"/>
      <c r="F151" s="203"/>
      <c r="G151" s="209"/>
      <c r="H151" s="207"/>
      <c r="I151" s="207"/>
      <c r="J151" s="208"/>
      <c r="K151" s="204"/>
    </row>
    <row r="152" spans="2:11" s="1" customFormat="1" ht="13.5">
      <c r="B152" s="205"/>
      <c r="C152" s="205"/>
      <c r="D152" s="202"/>
      <c r="E152" s="205"/>
      <c r="F152" s="203"/>
      <c r="G152" s="209"/>
      <c r="H152" s="207"/>
      <c r="I152" s="207"/>
      <c r="J152" s="208"/>
      <c r="K152" s="204"/>
    </row>
    <row r="153" spans="2:11" s="1" customFormat="1" ht="13.5">
      <c r="B153" s="205"/>
      <c r="C153" s="205"/>
      <c r="D153" s="202"/>
      <c r="E153" s="205"/>
      <c r="F153" s="203"/>
      <c r="G153" s="209"/>
      <c r="H153" s="207"/>
      <c r="I153" s="207"/>
      <c r="J153" s="208"/>
      <c r="K153" s="204"/>
    </row>
    <row r="154" spans="2:11" s="1" customFormat="1" ht="13.5">
      <c r="B154" s="205"/>
      <c r="C154" s="205"/>
      <c r="D154" s="202"/>
      <c r="E154" s="205"/>
      <c r="F154" s="203"/>
      <c r="G154" s="209"/>
      <c r="H154" s="207"/>
      <c r="I154" s="207"/>
      <c r="J154" s="208"/>
      <c r="K154" s="204"/>
    </row>
    <row r="155" spans="2:11" s="1" customFormat="1" ht="13.5">
      <c r="B155" s="205"/>
      <c r="C155" s="205"/>
      <c r="D155" s="202"/>
      <c r="E155" s="205"/>
      <c r="F155" s="203"/>
      <c r="G155" s="209"/>
      <c r="H155" s="207"/>
      <c r="I155" s="207"/>
      <c r="J155" s="208"/>
      <c r="K155" s="204"/>
    </row>
    <row r="156" spans="2:11" s="1" customFormat="1" ht="13.5">
      <c r="B156" s="205"/>
      <c r="C156" s="205"/>
      <c r="D156" s="202"/>
      <c r="E156" s="205"/>
      <c r="F156" s="203"/>
      <c r="G156" s="209"/>
      <c r="H156" s="207"/>
      <c r="I156" s="207"/>
      <c r="J156" s="208"/>
      <c r="K156" s="204"/>
    </row>
    <row r="157" spans="2:11" s="1" customFormat="1" ht="13.5">
      <c r="B157" s="205"/>
      <c r="C157" s="205"/>
      <c r="D157" s="202"/>
      <c r="E157" s="205"/>
      <c r="F157" s="203"/>
      <c r="G157" s="209"/>
      <c r="H157" s="207"/>
      <c r="I157" s="207"/>
      <c r="J157" s="208"/>
      <c r="K157" s="204"/>
    </row>
    <row r="158" spans="2:11" s="1" customFormat="1" ht="13.5">
      <c r="B158" s="205"/>
      <c r="C158" s="205"/>
      <c r="D158" s="202"/>
      <c r="E158" s="205"/>
      <c r="F158" s="203"/>
      <c r="G158" s="209"/>
      <c r="H158" s="207"/>
      <c r="I158" s="207"/>
      <c r="J158" s="208"/>
      <c r="K158" s="204"/>
    </row>
    <row r="159" spans="2:11" s="1" customFormat="1" ht="13.5">
      <c r="B159" s="205"/>
      <c r="C159" s="205"/>
      <c r="D159" s="202"/>
      <c r="E159" s="205"/>
      <c r="F159" s="203"/>
      <c r="G159" s="209"/>
      <c r="H159" s="207"/>
      <c r="I159" s="207"/>
      <c r="J159" s="208"/>
      <c r="K159" s="204"/>
    </row>
    <row r="160" spans="2:11" s="1" customFormat="1" ht="13.5">
      <c r="B160" s="205"/>
      <c r="C160" s="205"/>
      <c r="D160" s="202"/>
      <c r="E160" s="205"/>
      <c r="F160" s="203"/>
      <c r="G160" s="209"/>
      <c r="H160" s="207"/>
      <c r="I160" s="207"/>
      <c r="J160" s="208"/>
      <c r="K160" s="204"/>
    </row>
    <row r="161" spans="2:11" s="1" customFormat="1" ht="13.5">
      <c r="B161" s="205"/>
      <c r="C161" s="205"/>
      <c r="D161" s="202"/>
      <c r="E161" s="205"/>
      <c r="F161" s="203"/>
      <c r="G161" s="209"/>
      <c r="H161" s="207"/>
      <c r="I161" s="207"/>
      <c r="J161" s="208"/>
      <c r="K161" s="204"/>
    </row>
    <row r="162" spans="2:11" s="1" customFormat="1" ht="13.5">
      <c r="B162" s="205"/>
      <c r="C162" s="205"/>
      <c r="D162" s="202"/>
      <c r="E162" s="205"/>
      <c r="F162" s="203"/>
      <c r="G162" s="209"/>
      <c r="H162" s="207"/>
      <c r="I162" s="207"/>
      <c r="J162" s="208"/>
      <c r="K162" s="204"/>
    </row>
    <row r="163" spans="2:11" s="1" customFormat="1" ht="13.5">
      <c r="B163" s="205"/>
      <c r="C163" s="205"/>
      <c r="D163" s="202"/>
      <c r="E163" s="205"/>
      <c r="F163" s="203"/>
      <c r="G163" s="209"/>
      <c r="H163" s="207"/>
      <c r="I163" s="207"/>
      <c r="J163" s="208"/>
      <c r="K163" s="204"/>
    </row>
    <row r="164" spans="2:11" s="1" customFormat="1" ht="13.5">
      <c r="B164" s="205"/>
      <c r="C164" s="205"/>
      <c r="D164" s="202"/>
      <c r="E164" s="205"/>
      <c r="F164" s="203"/>
      <c r="G164" s="209"/>
      <c r="H164" s="207"/>
      <c r="I164" s="207"/>
      <c r="J164" s="208"/>
      <c r="K164" s="204"/>
    </row>
    <row r="165" spans="2:11" s="1" customFormat="1" ht="13.5">
      <c r="B165" s="205"/>
      <c r="C165" s="205"/>
      <c r="D165" s="202"/>
      <c r="E165" s="205"/>
      <c r="F165" s="203"/>
      <c r="G165" s="209"/>
      <c r="H165" s="207"/>
      <c r="I165" s="207"/>
      <c r="J165" s="208"/>
      <c r="K165" s="204"/>
    </row>
    <row r="166" spans="2:11" s="1" customFormat="1" ht="13.5">
      <c r="B166" s="205"/>
      <c r="C166" s="205"/>
      <c r="D166" s="202"/>
      <c r="E166" s="205"/>
      <c r="F166" s="203"/>
      <c r="G166" s="209"/>
      <c r="H166" s="207"/>
      <c r="I166" s="207"/>
      <c r="J166" s="208"/>
      <c r="K166" s="204"/>
    </row>
    <row r="167" spans="2:11" s="1" customFormat="1" ht="13.5">
      <c r="B167" s="205"/>
      <c r="C167" s="205"/>
      <c r="D167" s="202"/>
      <c r="E167" s="205"/>
      <c r="F167" s="203"/>
      <c r="G167" s="209"/>
      <c r="H167" s="207"/>
      <c r="I167" s="207"/>
      <c r="J167" s="208"/>
      <c r="K167" s="204"/>
    </row>
    <row r="168" spans="2:11" s="1" customFormat="1" ht="13.5">
      <c r="B168" s="205"/>
      <c r="C168" s="205"/>
      <c r="D168" s="202"/>
      <c r="E168" s="205"/>
      <c r="F168" s="203"/>
      <c r="G168" s="209"/>
      <c r="H168" s="207"/>
      <c r="I168" s="207"/>
      <c r="J168" s="208"/>
      <c r="K168" s="204"/>
    </row>
    <row r="169" spans="2:11" s="1" customFormat="1" ht="13.5">
      <c r="B169" s="205"/>
      <c r="C169" s="205"/>
      <c r="D169" s="202"/>
      <c r="E169" s="205"/>
      <c r="F169" s="203"/>
      <c r="G169" s="209"/>
      <c r="H169" s="207"/>
      <c r="I169" s="207"/>
      <c r="J169" s="208"/>
      <c r="K169" s="204"/>
    </row>
    <row r="170" spans="2:11" s="1" customFormat="1" ht="13.5">
      <c r="B170" s="205"/>
      <c r="C170" s="205"/>
      <c r="D170" s="202"/>
      <c r="E170" s="205"/>
      <c r="F170" s="203"/>
      <c r="G170" s="209"/>
      <c r="H170" s="207"/>
      <c r="I170" s="207"/>
      <c r="J170" s="208"/>
      <c r="K170" s="204"/>
    </row>
    <row r="171" spans="2:11" s="1" customFormat="1" ht="13.5">
      <c r="B171" s="205"/>
      <c r="C171" s="205"/>
      <c r="D171" s="202"/>
      <c r="E171" s="205"/>
      <c r="F171" s="203"/>
      <c r="G171" s="209"/>
      <c r="H171" s="207"/>
      <c r="I171" s="207"/>
      <c r="J171" s="208"/>
      <c r="K171" s="204"/>
    </row>
    <row r="172" spans="2:11" s="1" customFormat="1" ht="13.5">
      <c r="B172" s="205"/>
      <c r="C172" s="205"/>
      <c r="D172" s="202"/>
      <c r="E172" s="205"/>
      <c r="F172" s="203"/>
      <c r="G172" s="209"/>
      <c r="H172" s="207"/>
      <c r="I172" s="207"/>
      <c r="J172" s="208"/>
      <c r="K172" s="204"/>
    </row>
    <row r="173" spans="2:11" s="1" customFormat="1" ht="13.5">
      <c r="B173" s="205"/>
      <c r="C173" s="205"/>
      <c r="D173" s="202"/>
      <c r="E173" s="205"/>
      <c r="F173" s="203"/>
      <c r="G173" s="209"/>
      <c r="H173" s="207"/>
      <c r="I173" s="207"/>
      <c r="J173" s="208"/>
      <c r="K173" s="204"/>
    </row>
    <row r="174" spans="2:11" s="1" customFormat="1" ht="13.5">
      <c r="B174" s="205"/>
      <c r="C174" s="205"/>
      <c r="D174" s="202"/>
      <c r="E174" s="205"/>
      <c r="F174" s="203"/>
      <c r="G174" s="209"/>
      <c r="H174" s="207"/>
      <c r="I174" s="207"/>
      <c r="J174" s="208"/>
      <c r="K174" s="204"/>
    </row>
    <row r="175" spans="2:11" s="1" customFormat="1" ht="13.5">
      <c r="B175" s="205"/>
      <c r="C175" s="205"/>
      <c r="D175" s="202"/>
      <c r="E175" s="205"/>
      <c r="F175" s="203"/>
      <c r="G175" s="209"/>
      <c r="H175" s="207"/>
      <c r="I175" s="207"/>
      <c r="J175" s="208"/>
      <c r="K175" s="204"/>
    </row>
    <row r="176" spans="2:11" s="1" customFormat="1" ht="13.5">
      <c r="B176" s="205"/>
      <c r="C176" s="205"/>
      <c r="D176" s="202"/>
      <c r="E176" s="205"/>
      <c r="F176" s="203"/>
      <c r="G176" s="209"/>
      <c r="H176" s="207"/>
      <c r="I176" s="207"/>
      <c r="J176" s="208"/>
      <c r="K176" s="204"/>
    </row>
    <row r="177" spans="2:11" s="1" customFormat="1" ht="13.5">
      <c r="B177" s="205"/>
      <c r="C177" s="205"/>
      <c r="D177" s="202"/>
      <c r="E177" s="205"/>
      <c r="F177" s="203"/>
      <c r="G177" s="209"/>
      <c r="H177" s="207"/>
      <c r="I177" s="207"/>
      <c r="J177" s="208"/>
      <c r="K177" s="204"/>
    </row>
    <row r="178" spans="2:11" s="1" customFormat="1" ht="13.5">
      <c r="B178" s="205"/>
      <c r="C178" s="205"/>
      <c r="D178" s="202"/>
      <c r="E178" s="205"/>
      <c r="F178" s="203"/>
      <c r="G178" s="209"/>
      <c r="H178" s="207"/>
      <c r="I178" s="207"/>
      <c r="J178" s="208"/>
      <c r="K178" s="204"/>
    </row>
    <row r="179" spans="2:11" s="1" customFormat="1" ht="13.5">
      <c r="B179" s="205"/>
      <c r="C179" s="205"/>
      <c r="D179" s="202"/>
      <c r="E179" s="205"/>
      <c r="F179" s="203"/>
      <c r="G179" s="209"/>
      <c r="H179" s="207"/>
      <c r="I179" s="207"/>
      <c r="J179" s="208"/>
      <c r="K179" s="204"/>
    </row>
    <row r="180" spans="2:11" s="1" customFormat="1" ht="13.5">
      <c r="B180" s="205"/>
      <c r="C180" s="205"/>
      <c r="D180" s="202"/>
      <c r="E180" s="205"/>
      <c r="F180" s="203"/>
      <c r="G180" s="209"/>
      <c r="H180" s="207"/>
      <c r="I180" s="207"/>
      <c r="J180" s="208"/>
      <c r="K180" s="204"/>
    </row>
    <row r="181" spans="2:11" s="1" customFormat="1" ht="13.5">
      <c r="B181" s="205"/>
      <c r="C181" s="205"/>
      <c r="D181" s="202"/>
      <c r="E181" s="205"/>
      <c r="F181" s="203"/>
      <c r="G181" s="209"/>
      <c r="H181" s="207"/>
      <c r="I181" s="207"/>
      <c r="J181" s="208"/>
      <c r="K181" s="204"/>
    </row>
    <row r="182" spans="2:11" s="1" customFormat="1" ht="13.5">
      <c r="B182" s="205"/>
      <c r="C182" s="205"/>
      <c r="D182" s="202"/>
      <c r="E182" s="205"/>
      <c r="F182" s="203"/>
      <c r="G182" s="209"/>
      <c r="H182" s="207"/>
      <c r="I182" s="207"/>
      <c r="J182" s="208"/>
      <c r="K182" s="204"/>
    </row>
    <row r="183" spans="2:11" s="1" customFormat="1" ht="13.5">
      <c r="B183" s="205"/>
      <c r="C183" s="205"/>
      <c r="D183" s="202"/>
      <c r="E183" s="205"/>
      <c r="F183" s="203"/>
      <c r="G183" s="209"/>
      <c r="H183" s="207"/>
      <c r="I183" s="207"/>
      <c r="J183" s="208"/>
      <c r="K183" s="204"/>
    </row>
    <row r="184" spans="2:11" s="1" customFormat="1" ht="13.5">
      <c r="B184" s="205"/>
      <c r="C184" s="205"/>
      <c r="D184" s="202"/>
      <c r="E184" s="205"/>
      <c r="F184" s="203"/>
      <c r="G184" s="209"/>
      <c r="H184" s="207"/>
      <c r="I184" s="207"/>
      <c r="J184" s="208"/>
      <c r="K184" s="204"/>
    </row>
    <row r="185" spans="2:11" s="1" customFormat="1" ht="13.5">
      <c r="B185" s="205"/>
      <c r="C185" s="205"/>
      <c r="D185" s="202"/>
      <c r="E185" s="205"/>
      <c r="F185" s="203"/>
      <c r="G185" s="209"/>
      <c r="H185" s="207"/>
      <c r="I185" s="207"/>
      <c r="J185" s="208"/>
      <c r="K185" s="204"/>
    </row>
    <row r="186" spans="2:11" s="1" customFormat="1" ht="13.5">
      <c r="B186" s="205"/>
      <c r="C186" s="205"/>
      <c r="D186" s="202"/>
      <c r="E186" s="205"/>
      <c r="F186" s="203"/>
      <c r="G186" s="209"/>
      <c r="H186" s="207"/>
      <c r="I186" s="207"/>
      <c r="J186" s="208"/>
      <c r="K186" s="204"/>
    </row>
    <row r="187" spans="2:11" s="1" customFormat="1" ht="13.5">
      <c r="B187" s="205"/>
      <c r="C187" s="205"/>
      <c r="D187" s="202"/>
      <c r="E187" s="205"/>
      <c r="F187" s="203"/>
      <c r="G187" s="209"/>
      <c r="H187" s="207"/>
      <c r="I187" s="207"/>
      <c r="J187" s="208"/>
      <c r="K187" s="204"/>
    </row>
    <row r="188" spans="2:11" s="1" customFormat="1" ht="13.5">
      <c r="B188" s="205"/>
      <c r="C188" s="205"/>
      <c r="D188" s="202"/>
      <c r="E188" s="205"/>
      <c r="F188" s="203"/>
      <c r="G188" s="209"/>
      <c r="H188" s="207"/>
      <c r="I188" s="207"/>
      <c r="J188" s="208"/>
      <c r="K188" s="204"/>
    </row>
    <row r="189" spans="2:11" s="1" customFormat="1" ht="13.5">
      <c r="B189" s="205"/>
      <c r="C189" s="205"/>
      <c r="D189" s="202"/>
      <c r="E189" s="205"/>
      <c r="F189" s="203"/>
      <c r="G189" s="209"/>
      <c r="H189" s="207"/>
      <c r="I189" s="207"/>
      <c r="J189" s="208"/>
      <c r="K189" s="204"/>
    </row>
    <row r="190" spans="2:11" s="1" customFormat="1" ht="13.5">
      <c r="B190" s="205"/>
      <c r="C190" s="205"/>
      <c r="D190" s="202"/>
      <c r="E190" s="205"/>
      <c r="F190" s="203"/>
      <c r="G190" s="209"/>
      <c r="H190" s="207"/>
      <c r="I190" s="207"/>
      <c r="J190" s="208"/>
      <c r="K190" s="204"/>
    </row>
    <row r="191" spans="2:11" s="1" customFormat="1" ht="13.5">
      <c r="B191" s="205"/>
      <c r="C191" s="205"/>
      <c r="D191" s="202"/>
      <c r="E191" s="205"/>
      <c r="F191" s="203"/>
      <c r="G191" s="209"/>
      <c r="H191" s="207"/>
      <c r="I191" s="207"/>
      <c r="J191" s="208"/>
      <c r="K191" s="204"/>
    </row>
    <row r="192" spans="2:11" s="1" customFormat="1" ht="13.5">
      <c r="B192" s="205"/>
      <c r="C192" s="205"/>
      <c r="D192" s="202"/>
      <c r="E192" s="205"/>
      <c r="F192" s="203"/>
      <c r="G192" s="209"/>
      <c r="H192" s="207"/>
      <c r="I192" s="207"/>
      <c r="J192" s="208"/>
      <c r="K192" s="204"/>
    </row>
    <row r="193" spans="2:11" s="1" customFormat="1" ht="13.5">
      <c r="B193" s="205"/>
      <c r="C193" s="205"/>
      <c r="D193" s="202"/>
      <c r="E193" s="205"/>
      <c r="F193" s="203"/>
      <c r="G193" s="209"/>
      <c r="H193" s="207"/>
      <c r="I193" s="207"/>
      <c r="J193" s="208"/>
      <c r="K193" s="204"/>
    </row>
    <row r="194" spans="2:11" s="1" customFormat="1" ht="13.5">
      <c r="B194" s="205"/>
      <c r="C194" s="205"/>
      <c r="D194" s="202"/>
      <c r="E194" s="205"/>
      <c r="F194" s="203"/>
      <c r="G194" s="209"/>
      <c r="H194" s="207"/>
      <c r="I194" s="207"/>
      <c r="J194" s="208"/>
      <c r="K194" s="204"/>
    </row>
    <row r="195" spans="2:11" s="1" customFormat="1" ht="13.5">
      <c r="B195" s="205"/>
      <c r="C195" s="205"/>
      <c r="D195" s="202"/>
      <c r="E195" s="205"/>
      <c r="F195" s="203"/>
      <c r="G195" s="209"/>
      <c r="H195" s="207"/>
      <c r="I195" s="207"/>
      <c r="J195" s="208"/>
      <c r="K195" s="204"/>
    </row>
    <row r="196" spans="2:11" s="1" customFormat="1" ht="13.5">
      <c r="B196" s="205"/>
      <c r="C196" s="205"/>
      <c r="D196" s="202"/>
      <c r="E196" s="205"/>
      <c r="F196" s="203"/>
      <c r="G196" s="209"/>
      <c r="H196" s="207"/>
      <c r="I196" s="207"/>
      <c r="J196" s="208"/>
      <c r="K196" s="204"/>
    </row>
    <row r="197" spans="2:11" s="1" customFormat="1" ht="13.5">
      <c r="B197" s="205"/>
      <c r="C197" s="205"/>
      <c r="D197" s="202"/>
      <c r="E197" s="205"/>
      <c r="F197" s="203"/>
      <c r="G197" s="209"/>
      <c r="H197" s="207"/>
      <c r="I197" s="207"/>
      <c r="J197" s="208"/>
      <c r="K197" s="204"/>
    </row>
    <row r="198" spans="2:11" s="1" customFormat="1" ht="13.5">
      <c r="B198" s="205"/>
      <c r="C198" s="205"/>
      <c r="D198" s="202"/>
      <c r="E198" s="205"/>
      <c r="F198" s="203"/>
      <c r="G198" s="209"/>
      <c r="H198" s="207"/>
      <c r="I198" s="207"/>
      <c r="J198" s="208"/>
      <c r="K198" s="204"/>
    </row>
    <row r="199" spans="2:11" s="1" customFormat="1" ht="13.5">
      <c r="B199" s="205"/>
      <c r="C199" s="205"/>
      <c r="D199" s="202"/>
      <c r="E199" s="205"/>
      <c r="F199" s="203"/>
      <c r="G199" s="209"/>
      <c r="H199" s="207"/>
      <c r="I199" s="207"/>
      <c r="J199" s="208"/>
      <c r="K199" s="204"/>
    </row>
    <row r="200" spans="2:11" s="1" customFormat="1" ht="13.5">
      <c r="B200" s="205"/>
      <c r="C200" s="205"/>
      <c r="D200" s="202"/>
      <c r="E200" s="205"/>
      <c r="F200" s="203"/>
      <c r="G200" s="209"/>
      <c r="H200" s="207"/>
      <c r="I200" s="207"/>
      <c r="J200" s="208"/>
      <c r="K200" s="204"/>
    </row>
    <row r="201" spans="2:11" s="1" customFormat="1" ht="13.5">
      <c r="B201" s="205"/>
      <c r="C201" s="205"/>
      <c r="D201" s="202"/>
      <c r="E201" s="205"/>
      <c r="F201" s="203"/>
      <c r="G201" s="209"/>
      <c r="H201" s="207"/>
      <c r="I201" s="207"/>
      <c r="J201" s="208"/>
      <c r="K201" s="204"/>
    </row>
    <row r="202" spans="2:11" s="1" customFormat="1" ht="13.5">
      <c r="B202" s="205"/>
      <c r="C202" s="205"/>
      <c r="D202" s="202"/>
      <c r="E202" s="205"/>
      <c r="F202" s="203"/>
      <c r="G202" s="209"/>
      <c r="H202" s="207"/>
      <c r="I202" s="207"/>
      <c r="J202" s="208"/>
      <c r="K202" s="204"/>
    </row>
    <row r="203" spans="2:11" s="1" customFormat="1" ht="13.5">
      <c r="B203" s="205"/>
      <c r="C203" s="205"/>
      <c r="D203" s="202"/>
      <c r="E203" s="205"/>
      <c r="F203" s="203"/>
      <c r="G203" s="209"/>
      <c r="H203" s="207"/>
      <c r="I203" s="207"/>
      <c r="J203" s="208"/>
      <c r="K203" s="204"/>
    </row>
    <row r="204" spans="2:11" s="1" customFormat="1" ht="13.5">
      <c r="B204" s="205"/>
      <c r="C204" s="205"/>
      <c r="D204" s="202"/>
      <c r="E204" s="205"/>
      <c r="F204" s="203"/>
      <c r="G204" s="209"/>
      <c r="H204" s="207"/>
      <c r="I204" s="207"/>
      <c r="J204" s="208"/>
      <c r="K204" s="204"/>
    </row>
    <row r="205" spans="2:11" s="1" customFormat="1" ht="13.5">
      <c r="B205" s="205"/>
      <c r="C205" s="205"/>
      <c r="D205" s="202"/>
      <c r="E205" s="205"/>
      <c r="F205" s="203"/>
      <c r="G205" s="209"/>
      <c r="H205" s="207"/>
      <c r="I205" s="207"/>
      <c r="J205" s="208"/>
      <c r="K205" s="204"/>
    </row>
    <row r="206" spans="2:11" s="1" customFormat="1" ht="13.5">
      <c r="B206" s="205"/>
      <c r="C206" s="205"/>
      <c r="D206" s="202"/>
      <c r="E206" s="205"/>
      <c r="F206" s="203"/>
      <c r="G206" s="209"/>
      <c r="H206" s="207"/>
      <c r="I206" s="207"/>
      <c r="J206" s="208"/>
      <c r="K206" s="204"/>
    </row>
    <row r="207" spans="2:11" s="1" customFormat="1" ht="13.5">
      <c r="B207" s="205"/>
      <c r="C207" s="205"/>
      <c r="D207" s="202"/>
      <c r="E207" s="205"/>
      <c r="F207" s="203"/>
      <c r="G207" s="209"/>
      <c r="H207" s="207"/>
      <c r="I207" s="207"/>
      <c r="J207" s="208"/>
      <c r="K207" s="204"/>
    </row>
    <row r="208" spans="2:11" s="1" customFormat="1" ht="13.5">
      <c r="B208" s="205"/>
      <c r="C208" s="205"/>
      <c r="D208" s="202"/>
      <c r="E208" s="205"/>
      <c r="F208" s="203"/>
      <c r="G208" s="209"/>
      <c r="H208" s="207"/>
      <c r="I208" s="207"/>
      <c r="J208" s="208"/>
      <c r="K208" s="204"/>
    </row>
    <row r="209" spans="2:11" s="1" customFormat="1" ht="13.5">
      <c r="B209" s="205"/>
      <c r="C209" s="205"/>
      <c r="D209" s="202"/>
      <c r="E209" s="205"/>
      <c r="F209" s="203"/>
      <c r="G209" s="209"/>
      <c r="H209" s="207"/>
      <c r="I209" s="207"/>
      <c r="J209" s="208"/>
      <c r="K209" s="204"/>
    </row>
    <row r="210" spans="2:11" s="1" customFormat="1" ht="13.5">
      <c r="B210" s="205"/>
      <c r="C210" s="205"/>
      <c r="D210" s="202"/>
      <c r="E210" s="205"/>
      <c r="F210" s="203"/>
      <c r="G210" s="209"/>
      <c r="H210" s="207"/>
      <c r="I210" s="207"/>
      <c r="J210" s="208"/>
      <c r="K210" s="204"/>
    </row>
    <row r="211" spans="2:11" s="1" customFormat="1" ht="13.5">
      <c r="B211" s="205"/>
      <c r="C211" s="205"/>
      <c r="D211" s="202"/>
      <c r="E211" s="205"/>
      <c r="F211" s="203"/>
      <c r="G211" s="209"/>
      <c r="H211" s="207"/>
      <c r="I211" s="207"/>
      <c r="J211" s="208"/>
      <c r="K211" s="204"/>
    </row>
    <row r="212" spans="2:11" s="1" customFormat="1" ht="13.5">
      <c r="B212" s="205"/>
      <c r="C212" s="205"/>
      <c r="D212" s="202"/>
      <c r="E212" s="205"/>
      <c r="F212" s="203"/>
      <c r="G212" s="209"/>
      <c r="H212" s="207"/>
      <c r="I212" s="207"/>
      <c r="J212" s="208"/>
      <c r="K212" s="204"/>
    </row>
    <row r="213" spans="2:11" s="1" customFormat="1" ht="13.5">
      <c r="B213" s="205"/>
      <c r="C213" s="205"/>
      <c r="D213" s="202"/>
      <c r="E213" s="205"/>
      <c r="F213" s="203"/>
      <c r="G213" s="209"/>
      <c r="H213" s="207"/>
      <c r="I213" s="207"/>
      <c r="J213" s="208"/>
      <c r="K213" s="204"/>
    </row>
    <row r="214" spans="2:11" s="1" customFormat="1" ht="13.5">
      <c r="B214" s="205"/>
      <c r="C214" s="205"/>
      <c r="D214" s="202"/>
      <c r="E214" s="205"/>
      <c r="F214" s="203"/>
      <c r="G214" s="209"/>
      <c r="H214" s="207"/>
      <c r="I214" s="207"/>
      <c r="J214" s="208"/>
      <c r="K214" s="204"/>
    </row>
    <row r="215" spans="2:11" s="1" customFormat="1" ht="13.5">
      <c r="B215" s="205"/>
      <c r="C215" s="205"/>
      <c r="D215" s="202"/>
      <c r="E215" s="205"/>
      <c r="F215" s="203"/>
      <c r="G215" s="209"/>
      <c r="H215" s="207"/>
      <c r="I215" s="207"/>
      <c r="J215" s="208"/>
      <c r="K215" s="204"/>
    </row>
    <row r="216" spans="2:11" s="1" customFormat="1" ht="13.5">
      <c r="B216" s="205"/>
      <c r="C216" s="205"/>
      <c r="D216" s="202"/>
      <c r="E216" s="205"/>
      <c r="F216" s="203"/>
      <c r="G216" s="209"/>
      <c r="H216" s="207"/>
      <c r="I216" s="207"/>
      <c r="J216" s="208"/>
      <c r="K216" s="204"/>
    </row>
    <row r="217" spans="2:11" s="1" customFormat="1" ht="13.5">
      <c r="B217" s="205"/>
      <c r="C217" s="205"/>
      <c r="D217" s="202"/>
      <c r="E217" s="205"/>
      <c r="F217" s="203"/>
      <c r="G217" s="209"/>
      <c r="H217" s="207"/>
      <c r="I217" s="207"/>
      <c r="J217" s="208"/>
      <c r="K217" s="204"/>
    </row>
    <row r="218" spans="2:11" s="1" customFormat="1" ht="13.5">
      <c r="B218" s="205"/>
      <c r="C218" s="205"/>
      <c r="D218" s="202"/>
      <c r="E218" s="205"/>
      <c r="F218" s="203"/>
      <c r="G218" s="209"/>
      <c r="H218" s="207"/>
      <c r="I218" s="207"/>
      <c r="J218" s="208"/>
      <c r="K218" s="204"/>
    </row>
    <row r="219" spans="2:11" s="1" customFormat="1" ht="13.5">
      <c r="B219" s="205"/>
      <c r="C219" s="205"/>
      <c r="D219" s="202"/>
      <c r="E219" s="205"/>
      <c r="F219" s="203"/>
      <c r="G219" s="209"/>
      <c r="H219" s="207"/>
      <c r="I219" s="207"/>
      <c r="J219" s="208"/>
      <c r="K219" s="204"/>
    </row>
    <row r="220" spans="2:11" s="1" customFormat="1" ht="13.5">
      <c r="B220" s="205"/>
      <c r="C220" s="205"/>
      <c r="D220" s="202"/>
      <c r="E220" s="205"/>
      <c r="F220" s="203"/>
      <c r="G220" s="209"/>
      <c r="H220" s="207"/>
      <c r="I220" s="207"/>
      <c r="J220" s="208"/>
      <c r="K220" s="204"/>
    </row>
    <row r="221" spans="2:11" s="1" customFormat="1" ht="13.5">
      <c r="B221" s="205"/>
      <c r="C221" s="205"/>
      <c r="D221" s="202"/>
      <c r="E221" s="205"/>
      <c r="F221" s="203"/>
      <c r="G221" s="209"/>
      <c r="H221" s="207"/>
      <c r="I221" s="207"/>
      <c r="J221" s="208"/>
      <c r="K221" s="204"/>
    </row>
    <row r="222" spans="2:11" s="1" customFormat="1" ht="13.5">
      <c r="B222" s="205"/>
      <c r="C222" s="205"/>
      <c r="D222" s="202"/>
      <c r="E222" s="205"/>
      <c r="F222" s="203"/>
      <c r="G222" s="209"/>
      <c r="H222" s="207"/>
      <c r="I222" s="207"/>
      <c r="J222" s="208"/>
      <c r="K222" s="204"/>
    </row>
    <row r="223" spans="2:11" s="1" customFormat="1" ht="13.5">
      <c r="B223" s="205"/>
      <c r="C223" s="205"/>
      <c r="D223" s="202"/>
      <c r="E223" s="205"/>
      <c r="F223" s="203"/>
      <c r="G223" s="209"/>
      <c r="H223" s="207"/>
      <c r="I223" s="207"/>
      <c r="J223" s="208"/>
      <c r="K223" s="204"/>
    </row>
    <row r="224" spans="2:11" s="1" customFormat="1" ht="13.5">
      <c r="B224" s="205"/>
      <c r="C224" s="205"/>
      <c r="D224" s="202"/>
      <c r="E224" s="205"/>
      <c r="F224" s="203"/>
      <c r="G224" s="209"/>
      <c r="H224" s="207"/>
      <c r="I224" s="207"/>
      <c r="J224" s="208"/>
      <c r="K224" s="204"/>
    </row>
    <row r="225" spans="2:11" s="1" customFormat="1" ht="13.5">
      <c r="B225" s="205"/>
      <c r="C225" s="205"/>
      <c r="D225" s="202"/>
      <c r="E225" s="205"/>
      <c r="F225" s="203"/>
      <c r="G225" s="209"/>
      <c r="H225" s="207"/>
      <c r="I225" s="207"/>
      <c r="J225" s="208"/>
      <c r="K225" s="204"/>
    </row>
    <row r="226" spans="2:11" s="1" customFormat="1" ht="13.5">
      <c r="B226" s="205"/>
      <c r="C226" s="205"/>
      <c r="D226" s="202"/>
      <c r="E226" s="205"/>
      <c r="F226" s="203"/>
      <c r="G226" s="209"/>
      <c r="H226" s="207"/>
      <c r="I226" s="207"/>
      <c r="J226" s="208"/>
      <c r="K226" s="204"/>
    </row>
    <row r="227" spans="2:11" s="1" customFormat="1" ht="13.5">
      <c r="B227" s="205"/>
      <c r="C227" s="205"/>
      <c r="D227" s="202"/>
      <c r="E227" s="205"/>
      <c r="F227" s="203"/>
      <c r="G227" s="209"/>
      <c r="H227" s="207"/>
      <c r="I227" s="207"/>
      <c r="J227" s="208"/>
      <c r="K227" s="204"/>
    </row>
    <row r="228" spans="2:11" s="1" customFormat="1" ht="13.5">
      <c r="B228" s="205"/>
      <c r="C228" s="205"/>
      <c r="D228" s="202"/>
      <c r="E228" s="205"/>
      <c r="F228" s="203"/>
      <c r="G228" s="209"/>
      <c r="H228" s="207"/>
      <c r="I228" s="207"/>
      <c r="J228" s="208"/>
      <c r="K228" s="204"/>
    </row>
    <row r="229" spans="2:11" s="1" customFormat="1" ht="13.5">
      <c r="B229" s="205"/>
      <c r="C229" s="205"/>
      <c r="D229" s="202"/>
      <c r="E229" s="205"/>
      <c r="F229" s="203"/>
      <c r="G229" s="209"/>
      <c r="H229" s="207"/>
      <c r="I229" s="207"/>
      <c r="J229" s="208"/>
      <c r="K229" s="204"/>
    </row>
    <row r="230" spans="2:11" s="1" customFormat="1" ht="13.5">
      <c r="B230" s="205"/>
      <c r="C230" s="205"/>
      <c r="D230" s="202"/>
      <c r="E230" s="205"/>
      <c r="F230" s="203"/>
      <c r="G230" s="209"/>
      <c r="H230" s="207"/>
      <c r="I230" s="207"/>
      <c r="J230" s="208"/>
      <c r="K230" s="204"/>
    </row>
    <row r="231" spans="2:11" s="1" customFormat="1" ht="13.5">
      <c r="B231" s="205"/>
      <c r="C231" s="205"/>
      <c r="D231" s="202"/>
      <c r="E231" s="205"/>
      <c r="F231" s="203"/>
      <c r="G231" s="209"/>
      <c r="H231" s="207"/>
      <c r="I231" s="207"/>
      <c r="J231" s="208"/>
      <c r="K231" s="204"/>
    </row>
    <row r="232" spans="2:11" s="1" customFormat="1" ht="13.5">
      <c r="B232" s="205"/>
      <c r="C232" s="205"/>
      <c r="D232" s="202"/>
      <c r="E232" s="205"/>
      <c r="F232" s="203"/>
      <c r="G232" s="209"/>
      <c r="H232" s="207"/>
      <c r="I232" s="207"/>
      <c r="J232" s="208"/>
      <c r="K232" s="204"/>
    </row>
    <row r="233" spans="2:11" s="1" customFormat="1" ht="13.5">
      <c r="B233" s="205"/>
      <c r="C233" s="205"/>
      <c r="D233" s="202"/>
      <c r="E233" s="205"/>
      <c r="F233" s="203"/>
      <c r="G233" s="209"/>
      <c r="H233" s="207"/>
      <c r="I233" s="207"/>
      <c r="J233" s="208"/>
      <c r="K233" s="204"/>
    </row>
    <row r="234" spans="2:11" s="1" customFormat="1" ht="13.5">
      <c r="B234" s="205"/>
      <c r="C234" s="205"/>
      <c r="D234" s="202"/>
      <c r="E234" s="205"/>
      <c r="F234" s="203"/>
      <c r="G234" s="209"/>
      <c r="H234" s="207"/>
      <c r="I234" s="207"/>
      <c r="J234" s="208"/>
      <c r="K234" s="204"/>
    </row>
    <row r="235" spans="2:11" s="1" customFormat="1" ht="13.5">
      <c r="B235" s="205"/>
      <c r="C235" s="205"/>
      <c r="D235" s="202"/>
      <c r="E235" s="205"/>
      <c r="F235" s="203"/>
      <c r="G235" s="209"/>
      <c r="H235" s="207"/>
      <c r="I235" s="207"/>
      <c r="J235" s="208"/>
      <c r="K235" s="204"/>
    </row>
    <row r="236" spans="2:11" s="1" customFormat="1" ht="13.5">
      <c r="B236" s="205"/>
      <c r="C236" s="205"/>
      <c r="D236" s="202"/>
      <c r="E236" s="205"/>
      <c r="F236" s="203"/>
      <c r="G236" s="209"/>
      <c r="H236" s="207"/>
      <c r="I236" s="207"/>
      <c r="J236" s="208"/>
      <c r="K236" s="204"/>
    </row>
    <row r="237" spans="2:11" s="1" customFormat="1" ht="13.5">
      <c r="B237" s="205"/>
      <c r="C237" s="205"/>
      <c r="D237" s="202"/>
      <c r="E237" s="205"/>
      <c r="F237" s="203"/>
      <c r="G237" s="209"/>
      <c r="H237" s="207"/>
      <c r="I237" s="207"/>
      <c r="J237" s="208"/>
      <c r="K237" s="204"/>
    </row>
    <row r="238" spans="2:11" s="1" customFormat="1" ht="13.5">
      <c r="B238" s="205"/>
      <c r="C238" s="205"/>
      <c r="D238" s="202"/>
      <c r="E238" s="205"/>
      <c r="F238" s="203"/>
      <c r="G238" s="209"/>
      <c r="H238" s="207"/>
      <c r="I238" s="207"/>
      <c r="J238" s="208"/>
      <c r="K238" s="204"/>
    </row>
    <row r="239" spans="2:11" s="1" customFormat="1" ht="13.5">
      <c r="B239" s="205"/>
      <c r="C239" s="205"/>
      <c r="D239" s="202"/>
      <c r="E239" s="205"/>
      <c r="F239" s="203"/>
      <c r="G239" s="209"/>
      <c r="H239" s="207"/>
      <c r="I239" s="207"/>
      <c r="J239" s="208"/>
      <c r="K239" s="204"/>
    </row>
    <row r="240" spans="2:11" s="1" customFormat="1" ht="13.5">
      <c r="B240" s="205"/>
      <c r="C240" s="205"/>
      <c r="D240" s="202"/>
      <c r="E240" s="205"/>
      <c r="F240" s="203"/>
      <c r="G240" s="209"/>
      <c r="H240" s="207"/>
      <c r="I240" s="207"/>
      <c r="J240" s="208"/>
      <c r="K240" s="204"/>
    </row>
    <row r="241" spans="2:11" s="1" customFormat="1" ht="13.5">
      <c r="B241" s="205"/>
      <c r="C241" s="205"/>
      <c r="D241" s="202"/>
      <c r="E241" s="205"/>
      <c r="F241" s="203"/>
      <c r="G241" s="209"/>
      <c r="H241" s="207"/>
      <c r="I241" s="207"/>
      <c r="J241" s="208"/>
      <c r="K241" s="204"/>
    </row>
    <row r="242" spans="2:11" s="1" customFormat="1" ht="13.5">
      <c r="B242" s="205"/>
      <c r="C242" s="205"/>
      <c r="D242" s="202"/>
      <c r="E242" s="205"/>
      <c r="F242" s="203"/>
      <c r="G242" s="209"/>
      <c r="H242" s="207"/>
      <c r="I242" s="207"/>
      <c r="J242" s="208"/>
      <c r="K242" s="204"/>
    </row>
    <row r="243" spans="2:11" s="1" customFormat="1" ht="13.5">
      <c r="B243" s="205"/>
      <c r="C243" s="205"/>
      <c r="D243" s="202"/>
      <c r="E243" s="205"/>
      <c r="F243" s="203"/>
      <c r="G243" s="209"/>
      <c r="H243" s="207"/>
      <c r="I243" s="207"/>
      <c r="J243" s="208"/>
      <c r="K243" s="204"/>
    </row>
    <row r="244" spans="2:11" s="1" customFormat="1" ht="13.5">
      <c r="B244" s="205"/>
      <c r="C244" s="205"/>
      <c r="D244" s="202"/>
      <c r="E244" s="205"/>
      <c r="F244" s="203"/>
      <c r="G244" s="209"/>
      <c r="H244" s="207"/>
      <c r="I244" s="207"/>
      <c r="J244" s="208"/>
      <c r="K244" s="204"/>
    </row>
    <row r="245" spans="2:11" s="1" customFormat="1" ht="13.5">
      <c r="B245" s="205"/>
      <c r="C245" s="205"/>
      <c r="D245" s="202"/>
      <c r="E245" s="205"/>
      <c r="F245" s="203"/>
      <c r="G245" s="209"/>
      <c r="H245" s="207"/>
      <c r="I245" s="207"/>
      <c r="J245" s="208"/>
      <c r="K245" s="204"/>
    </row>
    <row r="246" spans="2:11" s="1" customFormat="1" ht="13.5">
      <c r="B246" s="205"/>
      <c r="C246" s="205"/>
      <c r="D246" s="202"/>
      <c r="E246" s="205"/>
      <c r="F246" s="203"/>
      <c r="G246" s="209"/>
      <c r="H246" s="207"/>
      <c r="I246" s="207"/>
      <c r="J246" s="208"/>
      <c r="K246" s="204"/>
    </row>
    <row r="247" spans="2:11" s="1" customFormat="1" ht="13.5">
      <c r="B247" s="205"/>
      <c r="C247" s="205"/>
      <c r="D247" s="202"/>
      <c r="E247" s="205"/>
      <c r="F247" s="203"/>
      <c r="G247" s="209"/>
      <c r="H247" s="207"/>
      <c r="I247" s="207"/>
      <c r="J247" s="208"/>
      <c r="K247" s="204"/>
    </row>
    <row r="248" spans="2:11" s="1" customFormat="1" ht="13.5">
      <c r="B248" s="205"/>
      <c r="C248" s="205"/>
      <c r="D248" s="202"/>
      <c r="E248" s="205"/>
      <c r="F248" s="203"/>
      <c r="G248" s="209"/>
      <c r="H248" s="207"/>
      <c r="I248" s="207"/>
      <c r="J248" s="208"/>
      <c r="K248" s="204"/>
    </row>
    <row r="249" spans="2:11" s="1" customFormat="1" ht="13.5">
      <c r="B249" s="205"/>
      <c r="C249" s="205"/>
      <c r="D249" s="202"/>
      <c r="E249" s="205"/>
      <c r="F249" s="203"/>
      <c r="G249" s="209"/>
      <c r="H249" s="207"/>
      <c r="I249" s="207"/>
      <c r="J249" s="208"/>
      <c r="K249" s="204"/>
    </row>
    <row r="250" spans="2:11" s="1" customFormat="1" ht="13.5">
      <c r="B250" s="205"/>
      <c r="C250" s="205"/>
      <c r="D250" s="202"/>
      <c r="E250" s="205"/>
      <c r="F250" s="203"/>
      <c r="G250" s="209"/>
      <c r="H250" s="207"/>
      <c r="I250" s="207"/>
      <c r="J250" s="208"/>
      <c r="K250" s="204"/>
    </row>
    <row r="251" spans="2:11" s="1" customFormat="1" ht="13.5">
      <c r="B251" s="205"/>
      <c r="C251" s="205"/>
      <c r="D251" s="202"/>
      <c r="E251" s="205"/>
      <c r="F251" s="203"/>
      <c r="G251" s="209"/>
      <c r="H251" s="207"/>
      <c r="I251" s="207"/>
      <c r="J251" s="208"/>
      <c r="K251" s="204"/>
    </row>
    <row r="252" spans="2:11" s="1" customFormat="1" ht="13.5">
      <c r="B252" s="205"/>
      <c r="C252" s="205"/>
      <c r="D252" s="202"/>
      <c r="E252" s="205"/>
      <c r="F252" s="203"/>
      <c r="G252" s="209"/>
      <c r="H252" s="207"/>
      <c r="I252" s="207"/>
      <c r="J252" s="208"/>
      <c r="K252" s="204"/>
    </row>
    <row r="253" spans="2:11" s="1" customFormat="1" ht="13.5">
      <c r="B253" s="205"/>
      <c r="C253" s="205"/>
      <c r="D253" s="202"/>
      <c r="E253" s="205"/>
      <c r="F253" s="203"/>
      <c r="G253" s="209"/>
      <c r="H253" s="207"/>
      <c r="I253" s="207"/>
      <c r="J253" s="208"/>
      <c r="K253" s="204"/>
    </row>
    <row r="254" spans="2:11" s="1" customFormat="1" ht="13.5">
      <c r="B254" s="205"/>
      <c r="C254" s="205"/>
      <c r="D254" s="202"/>
      <c r="E254" s="205"/>
      <c r="F254" s="203"/>
      <c r="G254" s="209"/>
      <c r="H254" s="207"/>
      <c r="I254" s="207"/>
      <c r="J254" s="208"/>
      <c r="K254" s="204"/>
    </row>
    <row r="255" spans="2:11" s="1" customFormat="1" ht="13.5">
      <c r="B255" s="205"/>
      <c r="C255" s="205"/>
      <c r="D255" s="202"/>
      <c r="E255" s="205"/>
      <c r="F255" s="203"/>
      <c r="G255" s="209"/>
      <c r="H255" s="207"/>
      <c r="I255" s="207"/>
      <c r="J255" s="208"/>
      <c r="K255" s="204"/>
    </row>
    <row r="256" spans="2:11" s="1" customFormat="1" ht="13.5">
      <c r="B256" s="205"/>
      <c r="C256" s="205"/>
      <c r="D256" s="202"/>
      <c r="E256" s="205"/>
      <c r="F256" s="203"/>
      <c r="G256" s="209"/>
      <c r="H256" s="207"/>
      <c r="I256" s="207"/>
      <c r="J256" s="208"/>
      <c r="K256" s="204"/>
    </row>
    <row r="257" spans="2:11" s="1" customFormat="1" ht="13.5">
      <c r="B257" s="205"/>
      <c r="C257" s="205"/>
      <c r="D257" s="202"/>
      <c r="E257" s="205"/>
      <c r="F257" s="203"/>
      <c r="G257" s="209"/>
      <c r="H257" s="207"/>
      <c r="I257" s="207"/>
      <c r="J257" s="208"/>
      <c r="K257" s="204"/>
    </row>
    <row r="258" spans="2:11" s="1" customFormat="1" ht="13.5">
      <c r="B258" s="205"/>
      <c r="C258" s="205"/>
      <c r="D258" s="202"/>
      <c r="E258" s="205"/>
      <c r="F258" s="203"/>
      <c r="G258" s="209"/>
      <c r="H258" s="207"/>
      <c r="I258" s="207"/>
      <c r="J258" s="208"/>
      <c r="K258" s="204"/>
    </row>
    <row r="259" spans="2:11" s="1" customFormat="1" ht="13.5">
      <c r="B259" s="205"/>
      <c r="C259" s="205"/>
      <c r="D259" s="202"/>
      <c r="E259" s="205"/>
      <c r="F259" s="203"/>
      <c r="G259" s="209"/>
      <c r="H259" s="207"/>
      <c r="I259" s="207"/>
      <c r="J259" s="208"/>
      <c r="K259" s="204"/>
    </row>
    <row r="260" spans="2:11" s="1" customFormat="1" ht="13.5">
      <c r="B260" s="205"/>
      <c r="C260" s="205"/>
      <c r="D260" s="202"/>
      <c r="E260" s="205"/>
      <c r="F260" s="203"/>
      <c r="G260" s="209"/>
      <c r="H260" s="207"/>
      <c r="I260" s="207"/>
      <c r="J260" s="208"/>
      <c r="K260" s="204"/>
    </row>
    <row r="261" spans="2:11" s="1" customFormat="1" ht="13.5">
      <c r="B261" s="205"/>
      <c r="C261" s="205"/>
      <c r="D261" s="202"/>
      <c r="E261" s="205"/>
      <c r="F261" s="203"/>
      <c r="G261" s="209"/>
      <c r="H261" s="207"/>
      <c r="I261" s="207"/>
      <c r="J261" s="208"/>
      <c r="K261" s="204"/>
    </row>
    <row r="262" spans="2:11" s="1" customFormat="1" ht="13.5">
      <c r="B262" s="205"/>
      <c r="C262" s="205"/>
      <c r="D262" s="202"/>
      <c r="E262" s="205"/>
      <c r="F262" s="203"/>
      <c r="G262" s="209"/>
      <c r="H262" s="207"/>
      <c r="I262" s="207"/>
      <c r="J262" s="208"/>
      <c r="K262" s="204"/>
    </row>
    <row r="263" spans="2:11" s="1" customFormat="1" ht="13.5">
      <c r="B263" s="205"/>
      <c r="C263" s="205"/>
      <c r="D263" s="202"/>
      <c r="E263" s="205"/>
      <c r="F263" s="203"/>
      <c r="G263" s="209"/>
      <c r="H263" s="207"/>
      <c r="I263" s="207"/>
      <c r="J263" s="208"/>
      <c r="K263" s="204"/>
    </row>
    <row r="264" spans="2:11" s="1" customFormat="1" ht="13.5">
      <c r="B264" s="205"/>
      <c r="C264" s="205"/>
      <c r="D264" s="202"/>
      <c r="E264" s="205"/>
      <c r="F264" s="203"/>
      <c r="G264" s="209"/>
      <c r="H264" s="207"/>
      <c r="I264" s="207"/>
      <c r="J264" s="208"/>
      <c r="K264" s="204"/>
    </row>
    <row r="265" spans="2:11" s="1" customFormat="1" ht="13.5">
      <c r="B265" s="205"/>
      <c r="C265" s="205"/>
      <c r="D265" s="202"/>
      <c r="E265" s="205"/>
      <c r="F265" s="203"/>
      <c r="G265" s="209"/>
      <c r="H265" s="207"/>
      <c r="I265" s="207"/>
      <c r="J265" s="208"/>
      <c r="K265" s="204"/>
    </row>
    <row r="266" spans="2:11" s="1" customFormat="1" ht="13.5">
      <c r="B266" s="205"/>
      <c r="C266" s="205"/>
      <c r="D266" s="202"/>
      <c r="E266" s="205"/>
      <c r="F266" s="203"/>
      <c r="G266" s="209"/>
      <c r="H266" s="207"/>
      <c r="I266" s="207"/>
      <c r="J266" s="208"/>
      <c r="K266" s="204"/>
    </row>
    <row r="267" spans="2:11" s="1" customFormat="1" ht="13.5">
      <c r="B267" s="205"/>
      <c r="C267" s="205"/>
      <c r="D267" s="202"/>
      <c r="E267" s="205"/>
      <c r="F267" s="203"/>
      <c r="G267" s="209"/>
      <c r="H267" s="207"/>
      <c r="I267" s="207"/>
      <c r="J267" s="208"/>
      <c r="K267" s="204"/>
    </row>
    <row r="268" spans="2:11" s="1" customFormat="1" ht="13.5">
      <c r="B268" s="205"/>
      <c r="C268" s="205"/>
      <c r="D268" s="202"/>
      <c r="E268" s="205"/>
      <c r="F268" s="203"/>
      <c r="G268" s="209"/>
      <c r="H268" s="207"/>
      <c r="I268" s="207"/>
      <c r="J268" s="208"/>
      <c r="K268" s="204"/>
    </row>
    <row r="269" spans="2:11" s="1" customFormat="1" ht="13.5">
      <c r="B269" s="205"/>
      <c r="C269" s="205"/>
      <c r="D269" s="202"/>
      <c r="E269" s="205"/>
      <c r="F269" s="203"/>
      <c r="G269" s="209"/>
      <c r="H269" s="207"/>
      <c r="I269" s="207"/>
      <c r="J269" s="208"/>
      <c r="K269" s="204"/>
    </row>
    <row r="270" spans="2:11" s="1" customFormat="1" ht="13.5">
      <c r="B270" s="205"/>
      <c r="C270" s="205"/>
      <c r="D270" s="202"/>
      <c r="E270" s="205"/>
      <c r="F270" s="203"/>
      <c r="G270" s="209"/>
      <c r="H270" s="207"/>
      <c r="I270" s="207"/>
      <c r="J270" s="208"/>
      <c r="K270" s="204"/>
    </row>
    <row r="271" spans="2:11" s="1" customFormat="1" ht="13.5">
      <c r="B271" s="205"/>
      <c r="C271" s="205"/>
      <c r="D271" s="202"/>
      <c r="E271" s="205"/>
      <c r="F271" s="203"/>
      <c r="G271" s="209"/>
      <c r="H271" s="207"/>
      <c r="I271" s="207"/>
      <c r="J271" s="208"/>
      <c r="K271" s="204"/>
    </row>
    <row r="272" spans="2:11" s="1" customFormat="1" ht="13.5">
      <c r="B272" s="205"/>
      <c r="C272" s="205"/>
      <c r="D272" s="202"/>
      <c r="E272" s="205"/>
      <c r="F272" s="203"/>
      <c r="G272" s="209"/>
      <c r="H272" s="207"/>
      <c r="I272" s="207"/>
      <c r="J272" s="208"/>
      <c r="K272" s="204"/>
    </row>
    <row r="273" spans="2:11" s="1" customFormat="1" ht="13.5">
      <c r="B273" s="205"/>
      <c r="C273" s="205"/>
      <c r="D273" s="202"/>
      <c r="E273" s="205"/>
      <c r="F273" s="203"/>
      <c r="G273" s="209"/>
      <c r="H273" s="207"/>
      <c r="I273" s="207"/>
      <c r="J273" s="208"/>
      <c r="K273" s="204"/>
    </row>
    <row r="274" spans="2:11" s="1" customFormat="1" ht="13.5">
      <c r="B274" s="205"/>
      <c r="C274" s="205"/>
      <c r="D274" s="202"/>
      <c r="E274" s="205"/>
      <c r="F274" s="203"/>
      <c r="G274" s="209"/>
      <c r="H274" s="207"/>
      <c r="I274" s="207"/>
      <c r="J274" s="208"/>
      <c r="K274" s="204"/>
    </row>
    <row r="275" spans="2:11" s="1" customFormat="1" ht="13.5">
      <c r="B275" s="205"/>
      <c r="C275" s="205"/>
      <c r="D275" s="202"/>
      <c r="E275" s="205"/>
      <c r="F275" s="203"/>
      <c r="G275" s="209"/>
      <c r="H275" s="207"/>
      <c r="I275" s="207"/>
      <c r="J275" s="208"/>
      <c r="K275" s="204"/>
    </row>
    <row r="276" spans="2:11" s="1" customFormat="1" ht="13.5">
      <c r="B276" s="205"/>
      <c r="C276" s="205"/>
      <c r="D276" s="202"/>
      <c r="E276" s="205"/>
      <c r="F276" s="203"/>
      <c r="G276" s="209"/>
      <c r="H276" s="207"/>
      <c r="I276" s="207"/>
      <c r="J276" s="208"/>
      <c r="K276" s="204"/>
    </row>
    <row r="277" spans="2:11" s="1" customFormat="1" ht="13.5">
      <c r="B277" s="205"/>
      <c r="C277" s="205"/>
      <c r="D277" s="202"/>
      <c r="E277" s="205"/>
      <c r="F277" s="203"/>
      <c r="G277" s="209"/>
      <c r="H277" s="207"/>
      <c r="I277" s="207"/>
      <c r="J277" s="208"/>
      <c r="K277" s="204"/>
    </row>
    <row r="278" spans="2:11" s="1" customFormat="1" ht="13.5">
      <c r="B278" s="205"/>
      <c r="C278" s="205"/>
      <c r="D278" s="202"/>
      <c r="E278" s="205"/>
      <c r="F278" s="203"/>
      <c r="G278" s="209"/>
      <c r="H278" s="207"/>
      <c r="I278" s="207"/>
      <c r="J278" s="208"/>
      <c r="K278" s="204"/>
    </row>
    <row r="279" spans="2:11" s="1" customFormat="1" ht="13.5">
      <c r="B279" s="205"/>
      <c r="C279" s="205"/>
      <c r="D279" s="202"/>
      <c r="E279" s="205"/>
      <c r="F279" s="203"/>
      <c r="G279" s="209"/>
      <c r="H279" s="207"/>
      <c r="I279" s="207"/>
      <c r="J279" s="208"/>
      <c r="K279" s="204"/>
    </row>
    <row r="280" spans="2:11" s="1" customFormat="1" ht="13.5">
      <c r="B280" s="205"/>
      <c r="C280" s="205"/>
      <c r="D280" s="202"/>
      <c r="E280" s="205"/>
      <c r="F280" s="203"/>
      <c r="G280" s="209"/>
      <c r="H280" s="207"/>
      <c r="I280" s="207"/>
      <c r="J280" s="208"/>
      <c r="K280" s="204"/>
    </row>
    <row r="281" spans="2:11" s="1" customFormat="1" ht="13.5">
      <c r="B281" s="205"/>
      <c r="C281" s="205"/>
      <c r="D281" s="202"/>
      <c r="E281" s="205"/>
      <c r="F281" s="203"/>
      <c r="G281" s="209"/>
      <c r="H281" s="207"/>
      <c r="I281" s="207"/>
      <c r="J281" s="208"/>
      <c r="K281" s="204"/>
    </row>
    <row r="282" spans="2:11" s="1" customFormat="1" ht="13.5">
      <c r="B282" s="205"/>
      <c r="C282" s="205"/>
      <c r="D282" s="202"/>
      <c r="E282" s="205"/>
      <c r="F282" s="203"/>
      <c r="G282" s="209"/>
      <c r="H282" s="207"/>
      <c r="I282" s="207"/>
      <c r="J282" s="208"/>
      <c r="K282" s="204"/>
    </row>
    <row r="283" spans="2:11" s="1" customFormat="1" ht="13.5">
      <c r="B283" s="205"/>
      <c r="C283" s="205"/>
      <c r="D283" s="202"/>
      <c r="E283" s="205"/>
      <c r="F283" s="203"/>
      <c r="G283" s="209"/>
      <c r="H283" s="207"/>
      <c r="I283" s="207"/>
      <c r="J283" s="208"/>
      <c r="K283" s="204"/>
    </row>
    <row r="284" spans="2:11" s="1" customFormat="1" ht="13.5">
      <c r="B284" s="205"/>
      <c r="C284" s="205"/>
      <c r="D284" s="202"/>
      <c r="E284" s="205"/>
      <c r="F284" s="203"/>
      <c r="G284" s="209"/>
      <c r="H284" s="207"/>
      <c r="I284" s="207"/>
      <c r="J284" s="208"/>
      <c r="K284" s="204"/>
    </row>
    <row r="285" spans="2:11" s="1" customFormat="1" ht="13.5">
      <c r="B285" s="205"/>
      <c r="C285" s="205"/>
      <c r="D285" s="202"/>
      <c r="E285" s="205"/>
      <c r="F285" s="203"/>
      <c r="G285" s="209"/>
      <c r="H285" s="207"/>
      <c r="I285" s="207"/>
      <c r="J285" s="208"/>
      <c r="K285" s="204"/>
    </row>
    <row r="286" spans="2:11" s="1" customFormat="1" ht="13.5">
      <c r="B286" s="205"/>
      <c r="C286" s="205"/>
      <c r="D286" s="202"/>
      <c r="E286" s="205"/>
      <c r="F286" s="203"/>
      <c r="G286" s="209"/>
      <c r="H286" s="207"/>
      <c r="I286" s="207"/>
      <c r="J286" s="208"/>
      <c r="K286" s="204"/>
    </row>
    <row r="287" spans="2:11" s="1" customFormat="1" ht="13.5">
      <c r="B287" s="205"/>
      <c r="C287" s="205"/>
      <c r="D287" s="202"/>
      <c r="E287" s="205"/>
      <c r="F287" s="203"/>
      <c r="G287" s="209"/>
      <c r="H287" s="207"/>
      <c r="I287" s="207"/>
      <c r="J287" s="208"/>
      <c r="K287" s="204"/>
    </row>
    <row r="288" spans="2:11" s="1" customFormat="1" ht="13.5">
      <c r="B288" s="205"/>
      <c r="C288" s="205"/>
      <c r="D288" s="202"/>
      <c r="E288" s="205"/>
      <c r="F288" s="203"/>
      <c r="G288" s="209"/>
      <c r="H288" s="207"/>
      <c r="I288" s="207"/>
      <c r="J288" s="208"/>
      <c r="K288" s="204"/>
    </row>
    <row r="289" spans="2:11" s="1" customFormat="1" ht="13.5">
      <c r="B289" s="205"/>
      <c r="C289" s="205"/>
      <c r="D289" s="202"/>
      <c r="E289" s="205"/>
      <c r="F289" s="203"/>
      <c r="G289" s="209"/>
      <c r="H289" s="207"/>
      <c r="I289" s="207"/>
      <c r="J289" s="208"/>
      <c r="K289" s="204"/>
    </row>
    <row r="290" spans="2:11" s="1" customFormat="1" ht="13.5">
      <c r="B290" s="205"/>
      <c r="C290" s="205"/>
      <c r="D290" s="202"/>
      <c r="E290" s="205"/>
      <c r="F290" s="203"/>
      <c r="G290" s="209"/>
      <c r="H290" s="207"/>
      <c r="I290" s="207"/>
      <c r="J290" s="208"/>
      <c r="K290" s="204"/>
    </row>
    <row r="291" spans="2:11" s="1" customFormat="1" ht="13.5">
      <c r="B291" s="205"/>
      <c r="C291" s="205"/>
      <c r="D291" s="202"/>
      <c r="E291" s="205"/>
      <c r="F291" s="203"/>
      <c r="G291" s="209"/>
      <c r="H291" s="207"/>
      <c r="I291" s="207"/>
      <c r="J291" s="208"/>
      <c r="K291" s="204"/>
    </row>
    <row r="292" spans="2:11" s="1" customFormat="1" ht="13.5">
      <c r="B292" s="205"/>
      <c r="C292" s="205"/>
      <c r="D292" s="202"/>
      <c r="E292" s="205"/>
      <c r="F292" s="203"/>
      <c r="G292" s="209"/>
      <c r="H292" s="207"/>
      <c r="I292" s="207"/>
      <c r="J292" s="208"/>
      <c r="K292" s="204"/>
    </row>
    <row r="293" spans="2:11" s="1" customFormat="1" ht="13.5">
      <c r="B293" s="205"/>
      <c r="C293" s="205"/>
      <c r="D293" s="202"/>
      <c r="E293" s="205"/>
      <c r="F293" s="203"/>
      <c r="G293" s="209"/>
      <c r="H293" s="207"/>
      <c r="I293" s="207"/>
      <c r="J293" s="208"/>
      <c r="K293" s="204"/>
    </row>
    <row r="294" spans="2:11" s="1" customFormat="1" ht="13.5">
      <c r="B294" s="205"/>
      <c r="C294" s="205"/>
      <c r="D294" s="202"/>
      <c r="E294" s="205"/>
      <c r="F294" s="203"/>
      <c r="G294" s="209"/>
      <c r="H294" s="207"/>
      <c r="I294" s="207"/>
      <c r="J294" s="208"/>
      <c r="K294" s="204"/>
    </row>
    <row r="295" spans="2:11" s="1" customFormat="1" ht="13.5">
      <c r="B295" s="205"/>
      <c r="C295" s="205"/>
      <c r="D295" s="202"/>
      <c r="E295" s="205"/>
      <c r="F295" s="203"/>
      <c r="G295" s="209"/>
      <c r="H295" s="207"/>
      <c r="I295" s="207"/>
      <c r="J295" s="208"/>
      <c r="K295" s="204"/>
    </row>
    <row r="296" spans="2:11" s="1" customFormat="1" ht="13.5">
      <c r="B296" s="205"/>
      <c r="C296" s="205"/>
      <c r="D296" s="202"/>
      <c r="E296" s="205"/>
      <c r="F296" s="203"/>
      <c r="G296" s="209"/>
      <c r="H296" s="207"/>
      <c r="I296" s="207"/>
      <c r="J296" s="208"/>
      <c r="K296" s="204"/>
    </row>
    <row r="297" spans="2:11" s="1" customFormat="1" ht="13.5">
      <c r="B297" s="205"/>
      <c r="C297" s="205"/>
      <c r="D297" s="202"/>
      <c r="E297" s="205"/>
      <c r="F297" s="203"/>
      <c r="G297" s="209"/>
      <c r="H297" s="207"/>
      <c r="I297" s="207"/>
      <c r="J297" s="208"/>
      <c r="K297" s="204"/>
    </row>
    <row r="298" spans="2:11" s="1" customFormat="1" ht="13.5">
      <c r="B298" s="205"/>
      <c r="C298" s="205"/>
      <c r="D298" s="202"/>
      <c r="E298" s="205"/>
      <c r="F298" s="203"/>
      <c r="G298" s="209"/>
      <c r="H298" s="207"/>
      <c r="I298" s="207"/>
      <c r="J298" s="208"/>
      <c r="K298" s="204"/>
    </row>
    <row r="299" spans="2:11" s="1" customFormat="1" ht="13.5">
      <c r="B299" s="205"/>
      <c r="C299" s="205"/>
      <c r="D299" s="202"/>
      <c r="E299" s="205"/>
      <c r="F299" s="203"/>
      <c r="G299" s="209"/>
      <c r="H299" s="207"/>
      <c r="I299" s="207"/>
      <c r="J299" s="208"/>
      <c r="K299" s="204"/>
    </row>
    <row r="300" spans="2:11" s="1" customFormat="1" ht="13.5">
      <c r="B300" s="205"/>
      <c r="C300" s="205"/>
      <c r="D300" s="202"/>
      <c r="E300" s="205"/>
      <c r="F300" s="203"/>
      <c r="G300" s="209"/>
      <c r="H300" s="207"/>
      <c r="I300" s="207"/>
      <c r="J300" s="208"/>
      <c r="K300" s="204"/>
    </row>
    <row r="301" spans="2:11" s="1" customFormat="1" ht="13.5">
      <c r="B301" s="205"/>
      <c r="C301" s="205"/>
      <c r="D301" s="202"/>
      <c r="E301" s="205"/>
      <c r="F301" s="203"/>
      <c r="G301" s="209"/>
      <c r="H301" s="207"/>
      <c r="I301" s="207"/>
      <c r="J301" s="208"/>
      <c r="K301" s="204"/>
    </row>
    <row r="302" spans="2:11" s="1" customFormat="1" ht="13.5">
      <c r="B302" s="205"/>
      <c r="C302" s="205"/>
      <c r="D302" s="202"/>
      <c r="E302" s="205"/>
      <c r="F302" s="203"/>
      <c r="G302" s="209"/>
      <c r="H302" s="207"/>
      <c r="I302" s="207"/>
      <c r="J302" s="208"/>
      <c r="K302" s="204"/>
    </row>
    <row r="303" spans="2:11" s="1" customFormat="1" ht="13.5">
      <c r="B303" s="205"/>
      <c r="C303" s="205"/>
      <c r="D303" s="202"/>
      <c r="E303" s="205"/>
      <c r="F303" s="203"/>
      <c r="G303" s="209"/>
      <c r="H303" s="207"/>
      <c r="I303" s="207"/>
      <c r="J303" s="208"/>
      <c r="K303" s="204"/>
    </row>
    <row r="304" spans="2:11" s="1" customFormat="1" ht="13.5">
      <c r="B304" s="205"/>
      <c r="C304" s="205"/>
      <c r="D304" s="202"/>
      <c r="E304" s="205"/>
      <c r="F304" s="203"/>
      <c r="G304" s="209"/>
      <c r="H304" s="207"/>
      <c r="I304" s="207"/>
      <c r="J304" s="208"/>
      <c r="K304" s="204"/>
    </row>
    <row r="305" spans="2:11" s="1" customFormat="1" ht="13.5">
      <c r="B305" s="205"/>
      <c r="C305" s="205"/>
      <c r="D305" s="202"/>
      <c r="E305" s="205"/>
      <c r="F305" s="203"/>
      <c r="G305" s="209"/>
      <c r="H305" s="207"/>
      <c r="I305" s="207"/>
      <c r="J305" s="208"/>
      <c r="K305" s="204"/>
    </row>
    <row r="306" spans="2:11" s="1" customFormat="1" ht="13.5">
      <c r="B306" s="205"/>
      <c r="C306" s="205"/>
      <c r="D306" s="202"/>
      <c r="E306" s="205"/>
      <c r="F306" s="203"/>
      <c r="G306" s="209"/>
      <c r="H306" s="207"/>
      <c r="I306" s="207"/>
      <c r="J306" s="208"/>
      <c r="K306" s="204"/>
    </row>
    <row r="307" spans="2:11" s="1" customFormat="1" ht="13.5">
      <c r="B307" s="205"/>
      <c r="C307" s="205"/>
      <c r="D307" s="202"/>
      <c r="E307" s="205"/>
      <c r="F307" s="203"/>
      <c r="G307" s="209"/>
      <c r="H307" s="207"/>
      <c r="I307" s="207"/>
      <c r="J307" s="208"/>
      <c r="K307" s="204"/>
    </row>
    <row r="308" spans="2:11" s="1" customFormat="1" ht="13.5">
      <c r="B308" s="205"/>
      <c r="C308" s="205"/>
      <c r="D308" s="202"/>
      <c r="E308" s="205"/>
      <c r="F308" s="203"/>
      <c r="G308" s="209"/>
      <c r="H308" s="207"/>
      <c r="I308" s="207"/>
      <c r="J308" s="208"/>
      <c r="K308" s="204"/>
    </row>
    <row r="309" spans="2:11" s="1" customFormat="1" ht="13.5">
      <c r="B309" s="205"/>
      <c r="C309" s="205"/>
      <c r="D309" s="202"/>
      <c r="E309" s="205"/>
      <c r="F309" s="203"/>
      <c r="G309" s="209"/>
      <c r="H309" s="207"/>
      <c r="I309" s="207"/>
      <c r="J309" s="208"/>
      <c r="K309" s="204"/>
    </row>
    <row r="310" spans="2:11" s="1" customFormat="1" ht="13.5">
      <c r="B310" s="205"/>
      <c r="C310" s="205"/>
      <c r="D310" s="202"/>
      <c r="E310" s="205"/>
      <c r="F310" s="203"/>
      <c r="G310" s="209"/>
      <c r="H310" s="207"/>
      <c r="I310" s="207"/>
      <c r="J310" s="208"/>
      <c r="K310" s="204"/>
    </row>
    <row r="311" spans="2:11" s="1" customFormat="1" ht="13.5">
      <c r="B311" s="205"/>
      <c r="C311" s="205"/>
      <c r="D311" s="202"/>
      <c r="E311" s="205"/>
      <c r="F311" s="203"/>
      <c r="G311" s="209"/>
      <c r="H311" s="207"/>
      <c r="I311" s="207"/>
      <c r="J311" s="208"/>
      <c r="K311" s="204"/>
    </row>
    <row r="312" spans="2:11" s="1" customFormat="1" ht="13.5">
      <c r="B312" s="205"/>
      <c r="C312" s="205"/>
      <c r="D312" s="202"/>
      <c r="E312" s="205"/>
      <c r="F312" s="203"/>
      <c r="G312" s="209"/>
      <c r="H312" s="207"/>
      <c r="I312" s="207"/>
      <c r="J312" s="208"/>
      <c r="K312" s="204"/>
    </row>
    <row r="313" spans="2:11" s="1" customFormat="1" ht="13.5">
      <c r="B313" s="205"/>
      <c r="C313" s="205"/>
      <c r="D313" s="202"/>
      <c r="E313" s="205"/>
      <c r="F313" s="203"/>
      <c r="G313" s="209"/>
      <c r="H313" s="207"/>
      <c r="I313" s="207"/>
      <c r="J313" s="208"/>
      <c r="K313" s="204"/>
    </row>
    <row r="314" spans="2:11" s="1" customFormat="1" ht="13.5">
      <c r="B314" s="205"/>
      <c r="C314" s="205"/>
      <c r="D314" s="202"/>
      <c r="E314" s="205"/>
      <c r="F314" s="203"/>
      <c r="G314" s="209"/>
      <c r="H314" s="207"/>
      <c r="I314" s="207"/>
      <c r="J314" s="208"/>
      <c r="K314" s="204"/>
    </row>
    <row r="315" spans="2:11" s="1" customFormat="1" ht="13.5">
      <c r="B315" s="205"/>
      <c r="C315" s="205"/>
      <c r="D315" s="202"/>
      <c r="E315" s="205"/>
      <c r="F315" s="203"/>
      <c r="G315" s="209"/>
      <c r="H315" s="207"/>
      <c r="I315" s="207"/>
      <c r="J315" s="208"/>
      <c r="K315" s="204"/>
    </row>
    <row r="316" spans="2:11" s="1" customFormat="1" ht="13.5">
      <c r="B316" s="205"/>
      <c r="C316" s="205"/>
      <c r="D316" s="202"/>
      <c r="E316" s="205"/>
      <c r="F316" s="203"/>
      <c r="G316" s="209"/>
      <c r="H316" s="207"/>
      <c r="I316" s="207"/>
      <c r="J316" s="208"/>
      <c r="K316" s="204"/>
    </row>
    <row r="317" spans="2:11" s="1" customFormat="1" ht="13.5">
      <c r="B317" s="205"/>
      <c r="C317" s="205"/>
      <c r="D317" s="202"/>
      <c r="E317" s="205"/>
      <c r="F317" s="203"/>
      <c r="G317" s="209"/>
      <c r="H317" s="207"/>
      <c r="I317" s="207"/>
      <c r="J317" s="208"/>
      <c r="K317" s="204"/>
    </row>
    <row r="318" spans="2:11" s="1" customFormat="1" ht="13.5">
      <c r="B318" s="205"/>
      <c r="C318" s="205"/>
      <c r="D318" s="202"/>
      <c r="E318" s="205"/>
      <c r="F318" s="203"/>
      <c r="G318" s="209"/>
      <c r="H318" s="207"/>
      <c r="I318" s="207"/>
      <c r="J318" s="208"/>
      <c r="K318" s="204"/>
    </row>
    <row r="319" spans="2:11" s="1" customFormat="1" ht="13.5">
      <c r="B319" s="205"/>
      <c r="C319" s="205"/>
      <c r="D319" s="202"/>
      <c r="E319" s="205"/>
      <c r="F319" s="203"/>
      <c r="G319" s="209"/>
      <c r="H319" s="207"/>
      <c r="I319" s="207"/>
      <c r="J319" s="208"/>
      <c r="K319" s="204"/>
    </row>
    <row r="320" spans="2:11" s="1" customFormat="1" ht="13.5">
      <c r="B320" s="205"/>
      <c r="C320" s="205"/>
      <c r="D320" s="202"/>
      <c r="E320" s="205"/>
      <c r="F320" s="203"/>
      <c r="G320" s="209"/>
      <c r="H320" s="207"/>
      <c r="I320" s="207"/>
      <c r="J320" s="208"/>
      <c r="K320" s="204"/>
    </row>
    <row r="321" spans="2:11" s="1" customFormat="1" ht="13.5">
      <c r="B321" s="205"/>
      <c r="C321" s="205"/>
      <c r="D321" s="202"/>
      <c r="E321" s="205"/>
      <c r="F321" s="203"/>
      <c r="G321" s="209"/>
      <c r="H321" s="207"/>
      <c r="I321" s="207"/>
      <c r="J321" s="208"/>
      <c r="K321" s="204"/>
    </row>
    <row r="322" spans="2:11" s="1" customFormat="1" ht="13.5">
      <c r="B322" s="205"/>
      <c r="C322" s="205"/>
      <c r="D322" s="202"/>
      <c r="E322" s="205"/>
      <c r="F322" s="203"/>
      <c r="G322" s="209"/>
      <c r="H322" s="207"/>
      <c r="I322" s="207"/>
      <c r="J322" s="208"/>
      <c r="K322" s="204"/>
    </row>
    <row r="323" spans="2:11" s="1" customFormat="1" ht="13.5">
      <c r="B323" s="205"/>
      <c r="C323" s="205"/>
      <c r="D323" s="202"/>
      <c r="E323" s="205"/>
      <c r="F323" s="203"/>
      <c r="G323" s="209"/>
      <c r="H323" s="207"/>
      <c r="I323" s="207"/>
      <c r="J323" s="208"/>
      <c r="K323" s="204"/>
    </row>
    <row r="324" spans="2:11" s="1" customFormat="1" ht="13.5">
      <c r="B324" s="205"/>
      <c r="C324" s="205"/>
      <c r="D324" s="202"/>
      <c r="E324" s="205"/>
      <c r="F324" s="203"/>
      <c r="G324" s="209"/>
      <c r="H324" s="207"/>
      <c r="I324" s="207"/>
      <c r="J324" s="208"/>
      <c r="K324" s="204"/>
    </row>
    <row r="325" spans="2:11" s="1" customFormat="1" ht="13.5">
      <c r="B325" s="205"/>
      <c r="C325" s="205"/>
      <c r="D325" s="202"/>
      <c r="E325" s="205"/>
      <c r="F325" s="203"/>
      <c r="G325" s="209"/>
      <c r="H325" s="207"/>
      <c r="I325" s="207"/>
      <c r="J325" s="208"/>
      <c r="K325" s="204"/>
    </row>
    <row r="326" spans="2:11" s="1" customFormat="1" ht="13.5">
      <c r="B326" s="205"/>
      <c r="C326" s="205"/>
      <c r="D326" s="202"/>
      <c r="E326" s="205"/>
      <c r="F326" s="203"/>
      <c r="G326" s="209"/>
      <c r="H326" s="207"/>
      <c r="I326" s="207"/>
      <c r="J326" s="208"/>
      <c r="K326" s="204"/>
    </row>
    <row r="327" spans="2:11" s="1" customFormat="1" ht="13.5">
      <c r="B327" s="205"/>
      <c r="C327" s="205"/>
      <c r="D327" s="202"/>
      <c r="E327" s="205"/>
      <c r="F327" s="203"/>
      <c r="G327" s="209"/>
      <c r="H327" s="207"/>
      <c r="I327" s="207"/>
      <c r="J327" s="208"/>
      <c r="K327" s="204"/>
    </row>
    <row r="328" spans="2:11" s="1" customFormat="1" ht="13.5">
      <c r="B328" s="205"/>
      <c r="C328" s="205"/>
      <c r="D328" s="202"/>
      <c r="E328" s="205"/>
      <c r="F328" s="203"/>
      <c r="G328" s="209"/>
      <c r="H328" s="207"/>
      <c r="I328" s="207"/>
      <c r="J328" s="208"/>
      <c r="K328" s="204"/>
    </row>
    <row r="329" spans="2:11" s="1" customFormat="1" ht="13.5">
      <c r="B329" s="205"/>
      <c r="C329" s="205"/>
      <c r="D329" s="202"/>
      <c r="E329" s="205"/>
      <c r="F329" s="203"/>
      <c r="G329" s="209"/>
      <c r="H329" s="207"/>
      <c r="I329" s="207"/>
      <c r="J329" s="208"/>
      <c r="K329" s="204"/>
    </row>
    <row r="330" spans="2:11" s="1" customFormat="1" ht="13.5">
      <c r="B330" s="205"/>
      <c r="C330" s="205"/>
      <c r="D330" s="202"/>
      <c r="E330" s="205"/>
      <c r="F330" s="203"/>
      <c r="G330" s="209"/>
      <c r="H330" s="207"/>
      <c r="I330" s="207"/>
      <c r="J330" s="208"/>
      <c r="K330" s="204"/>
    </row>
    <row r="331" spans="2:11" s="1" customFormat="1" ht="13.5">
      <c r="B331" s="205"/>
      <c r="C331" s="205"/>
      <c r="D331" s="202"/>
      <c r="E331" s="205"/>
      <c r="F331" s="203"/>
      <c r="G331" s="209"/>
      <c r="H331" s="207"/>
      <c r="I331" s="207"/>
      <c r="J331" s="208"/>
      <c r="K331" s="204"/>
    </row>
    <row r="332" spans="2:11" s="1" customFormat="1" ht="13.5">
      <c r="B332" s="205"/>
      <c r="C332" s="205"/>
      <c r="D332" s="202"/>
      <c r="E332" s="205"/>
      <c r="F332" s="203"/>
      <c r="G332" s="209"/>
      <c r="H332" s="207"/>
      <c r="I332" s="207"/>
      <c r="J332" s="208"/>
      <c r="K332" s="204"/>
    </row>
    <row r="333" spans="2:11" s="1" customFormat="1" ht="13.5">
      <c r="B333" s="205"/>
      <c r="C333" s="205"/>
      <c r="D333" s="202"/>
      <c r="E333" s="205"/>
      <c r="F333" s="203"/>
      <c r="G333" s="209"/>
      <c r="H333" s="207"/>
      <c r="I333" s="207"/>
      <c r="J333" s="208"/>
      <c r="K333" s="204"/>
    </row>
    <row r="334" spans="2:11" s="1" customFormat="1" ht="13.5">
      <c r="B334" s="205"/>
      <c r="C334" s="205"/>
      <c r="D334" s="202"/>
      <c r="E334" s="205"/>
      <c r="F334" s="203"/>
      <c r="G334" s="209"/>
      <c r="H334" s="207"/>
      <c r="I334" s="207"/>
      <c r="J334" s="208"/>
      <c r="K334" s="204"/>
    </row>
    <row r="335" spans="2:11" s="1" customFormat="1" ht="13.5">
      <c r="B335" s="205"/>
      <c r="C335" s="205"/>
      <c r="D335" s="202"/>
      <c r="E335" s="205"/>
      <c r="F335" s="203"/>
      <c r="G335" s="209"/>
      <c r="H335" s="207"/>
      <c r="I335" s="207"/>
      <c r="J335" s="208"/>
      <c r="K335" s="204"/>
    </row>
    <row r="336" spans="2:11" s="1" customFormat="1" ht="13.5">
      <c r="B336" s="205"/>
      <c r="C336" s="205"/>
      <c r="D336" s="202"/>
      <c r="E336" s="205"/>
      <c r="F336" s="203"/>
      <c r="G336" s="209"/>
      <c r="H336" s="207"/>
      <c r="I336" s="207"/>
      <c r="J336" s="208"/>
      <c r="K336" s="204"/>
    </row>
    <row r="337" spans="2:11" s="1" customFormat="1" ht="13.5">
      <c r="B337" s="205"/>
      <c r="C337" s="205"/>
      <c r="D337" s="202"/>
      <c r="E337" s="205"/>
      <c r="F337" s="203"/>
      <c r="G337" s="209"/>
      <c r="H337" s="207"/>
      <c r="I337" s="207"/>
      <c r="J337" s="208"/>
      <c r="K337" s="204"/>
    </row>
    <row r="338" spans="2:11" s="1" customFormat="1" ht="13.5">
      <c r="B338" s="205"/>
      <c r="C338" s="205"/>
      <c r="D338" s="202"/>
      <c r="E338" s="205"/>
      <c r="F338" s="203"/>
      <c r="G338" s="209"/>
      <c r="H338" s="207"/>
      <c r="I338" s="207"/>
      <c r="J338" s="208"/>
      <c r="K338" s="204"/>
    </row>
    <row r="339" spans="2:11" s="1" customFormat="1" ht="13.5">
      <c r="B339" s="205"/>
      <c r="C339" s="205"/>
      <c r="D339" s="202"/>
      <c r="E339" s="205"/>
      <c r="F339" s="203"/>
      <c r="G339" s="209"/>
      <c r="H339" s="207"/>
      <c r="I339" s="207"/>
      <c r="J339" s="208"/>
      <c r="K339" s="204"/>
    </row>
    <row r="340" spans="2:11" s="1" customFormat="1" ht="13.5">
      <c r="B340" s="205"/>
      <c r="C340" s="205"/>
      <c r="D340" s="202"/>
      <c r="E340" s="205"/>
      <c r="F340" s="203"/>
      <c r="G340" s="209"/>
      <c r="H340" s="207"/>
      <c r="I340" s="207"/>
      <c r="J340" s="208"/>
      <c r="K340" s="204"/>
    </row>
    <row r="341" spans="2:11" s="1" customFormat="1" ht="13.5">
      <c r="B341" s="205"/>
      <c r="C341" s="205"/>
      <c r="D341" s="202"/>
      <c r="E341" s="205"/>
      <c r="F341" s="203"/>
      <c r="G341" s="209"/>
      <c r="H341" s="207"/>
      <c r="I341" s="207"/>
      <c r="J341" s="208"/>
      <c r="K341" s="204"/>
    </row>
    <row r="342" spans="2:11" s="1" customFormat="1" ht="13.5">
      <c r="B342" s="205"/>
      <c r="C342" s="205"/>
      <c r="D342" s="202"/>
      <c r="E342" s="205"/>
      <c r="F342" s="203"/>
      <c r="G342" s="209"/>
      <c r="H342" s="207"/>
      <c r="I342" s="207"/>
      <c r="J342" s="208"/>
      <c r="K342" s="204"/>
    </row>
    <row r="343" spans="2:11" s="1" customFormat="1" ht="13.5">
      <c r="B343" s="205"/>
      <c r="C343" s="205"/>
      <c r="D343" s="202"/>
      <c r="E343" s="205"/>
      <c r="F343" s="203"/>
      <c r="G343" s="209"/>
      <c r="H343" s="207"/>
      <c r="I343" s="207"/>
      <c r="J343" s="208"/>
      <c r="K343" s="204"/>
    </row>
    <row r="344" spans="2:11" s="1" customFormat="1" ht="13.5">
      <c r="B344" s="205"/>
      <c r="C344" s="205"/>
      <c r="D344" s="202"/>
      <c r="E344" s="205"/>
      <c r="F344" s="203"/>
      <c r="G344" s="209"/>
      <c r="H344" s="207"/>
      <c r="I344" s="207"/>
      <c r="J344" s="208"/>
      <c r="K344" s="204"/>
    </row>
    <row r="345" spans="2:11" s="1" customFormat="1" ht="13.5">
      <c r="B345" s="205"/>
      <c r="C345" s="205"/>
      <c r="D345" s="202"/>
      <c r="E345" s="205"/>
      <c r="F345" s="203"/>
      <c r="G345" s="209"/>
      <c r="H345" s="207"/>
      <c r="I345" s="207"/>
      <c r="J345" s="208"/>
      <c r="K345" s="204"/>
    </row>
    <row r="346" spans="2:11" s="1" customFormat="1" ht="13.5">
      <c r="B346" s="205"/>
      <c r="C346" s="205"/>
      <c r="D346" s="202"/>
      <c r="E346" s="205"/>
      <c r="F346" s="203"/>
      <c r="G346" s="209"/>
      <c r="H346" s="207"/>
      <c r="I346" s="207"/>
      <c r="J346" s="208"/>
      <c r="K346" s="204"/>
    </row>
    <row r="347" spans="2:11" s="1" customFormat="1" ht="13.5">
      <c r="B347" s="205"/>
      <c r="C347" s="205"/>
      <c r="D347" s="202"/>
      <c r="E347" s="205"/>
      <c r="F347" s="203"/>
      <c r="G347" s="209"/>
      <c r="H347" s="207"/>
      <c r="I347" s="207"/>
      <c r="J347" s="208"/>
      <c r="K347" s="204"/>
    </row>
    <row r="348" spans="2:11" s="1" customFormat="1" ht="13.5">
      <c r="B348" s="205"/>
      <c r="C348" s="205"/>
      <c r="D348" s="202"/>
      <c r="E348" s="205"/>
      <c r="F348" s="203"/>
      <c r="G348" s="209"/>
      <c r="H348" s="207"/>
      <c r="I348" s="207"/>
      <c r="J348" s="208"/>
      <c r="K348" s="204"/>
    </row>
    <row r="349" spans="2:11" s="1" customFormat="1" ht="13.5">
      <c r="B349" s="205"/>
      <c r="C349" s="205"/>
      <c r="D349" s="202"/>
      <c r="E349" s="205"/>
      <c r="F349" s="203"/>
      <c r="G349" s="209"/>
      <c r="H349" s="207"/>
      <c r="I349" s="207"/>
      <c r="J349" s="208"/>
      <c r="K349" s="204"/>
    </row>
    <row r="350" spans="2:11" s="1" customFormat="1" ht="13.5">
      <c r="B350" s="205"/>
      <c r="C350" s="205"/>
      <c r="D350" s="202"/>
      <c r="E350" s="205"/>
      <c r="F350" s="203"/>
      <c r="G350" s="209"/>
      <c r="H350" s="207"/>
      <c r="I350" s="207"/>
      <c r="J350" s="208"/>
      <c r="K350" s="204"/>
    </row>
    <row r="351" spans="2:11" s="1" customFormat="1" ht="13.5">
      <c r="B351" s="205"/>
      <c r="C351" s="205"/>
      <c r="D351" s="202"/>
      <c r="E351" s="205"/>
      <c r="F351" s="203"/>
      <c r="G351" s="209"/>
      <c r="H351" s="207"/>
      <c r="I351" s="207"/>
      <c r="J351" s="208"/>
      <c r="K351" s="204"/>
    </row>
    <row r="352" spans="2:11" s="1" customFormat="1" ht="13.5">
      <c r="B352" s="205"/>
      <c r="C352" s="205"/>
      <c r="D352" s="202"/>
      <c r="E352" s="205"/>
      <c r="F352" s="203"/>
      <c r="G352" s="209"/>
      <c r="H352" s="207"/>
      <c r="I352" s="207"/>
      <c r="J352" s="208"/>
      <c r="K352" s="204"/>
    </row>
    <row r="353" spans="2:11" s="1" customFormat="1" ht="13.5">
      <c r="B353" s="205"/>
      <c r="C353" s="205"/>
      <c r="D353" s="202"/>
      <c r="E353" s="205"/>
      <c r="F353" s="203"/>
      <c r="G353" s="209"/>
      <c r="H353" s="207"/>
      <c r="I353" s="207"/>
      <c r="J353" s="208"/>
      <c r="K353" s="204"/>
    </row>
    <row r="354" spans="2:11" s="1" customFormat="1" ht="13.5">
      <c r="B354" s="205"/>
      <c r="C354" s="205"/>
      <c r="D354" s="202"/>
      <c r="E354" s="205"/>
      <c r="F354" s="203"/>
      <c r="G354" s="209"/>
      <c r="H354" s="207"/>
      <c r="I354" s="207"/>
      <c r="J354" s="208"/>
      <c r="K354" s="204"/>
    </row>
    <row r="355" spans="2:11" s="1" customFormat="1" ht="13.5">
      <c r="B355" s="205"/>
      <c r="C355" s="205"/>
      <c r="D355" s="202"/>
      <c r="E355" s="205"/>
      <c r="F355" s="203"/>
      <c r="G355" s="209"/>
      <c r="H355" s="207"/>
      <c r="I355" s="207"/>
      <c r="J355" s="208"/>
      <c r="K355" s="204"/>
    </row>
    <row r="356" spans="2:11" s="1" customFormat="1" ht="13.5">
      <c r="B356" s="205"/>
      <c r="C356" s="205"/>
      <c r="D356" s="202"/>
      <c r="E356" s="205"/>
      <c r="F356" s="203"/>
      <c r="G356" s="209"/>
      <c r="H356" s="207"/>
      <c r="I356" s="207"/>
      <c r="J356" s="208"/>
      <c r="K356" s="204"/>
    </row>
    <row r="357" spans="2:11" s="1" customFormat="1" ht="13.5">
      <c r="B357" s="205"/>
      <c r="C357" s="205"/>
      <c r="D357" s="202"/>
      <c r="E357" s="205"/>
      <c r="F357" s="203"/>
      <c r="G357" s="209"/>
      <c r="H357" s="207"/>
      <c r="I357" s="207"/>
      <c r="J357" s="208"/>
      <c r="K357" s="204"/>
    </row>
    <row r="358" spans="2:11" s="1" customFormat="1" ht="13.5">
      <c r="B358" s="205"/>
      <c r="C358" s="205"/>
      <c r="D358" s="202"/>
      <c r="E358" s="205"/>
      <c r="F358" s="203"/>
      <c r="G358" s="209"/>
      <c r="H358" s="207"/>
      <c r="I358" s="207"/>
      <c r="J358" s="208"/>
      <c r="K358" s="204"/>
    </row>
    <row r="359" spans="2:11" s="1" customFormat="1" ht="13.5">
      <c r="B359" s="205"/>
      <c r="C359" s="205"/>
      <c r="D359" s="202"/>
      <c r="E359" s="205"/>
      <c r="F359" s="203"/>
      <c r="G359" s="209"/>
      <c r="H359" s="207"/>
      <c r="I359" s="207"/>
      <c r="J359" s="208"/>
      <c r="K359" s="204"/>
    </row>
    <row r="360" spans="2:11" s="1" customFormat="1" ht="13.5">
      <c r="B360" s="205"/>
      <c r="C360" s="205"/>
      <c r="D360" s="202"/>
      <c r="E360" s="205"/>
      <c r="F360" s="203"/>
      <c r="G360" s="209"/>
      <c r="H360" s="207"/>
      <c r="I360" s="207"/>
      <c r="J360" s="208"/>
      <c r="K360" s="204"/>
    </row>
    <row r="361" spans="2:11" s="1" customFormat="1" ht="13.5">
      <c r="B361" s="205"/>
      <c r="C361" s="205"/>
      <c r="D361" s="202"/>
      <c r="E361" s="205"/>
      <c r="F361" s="203"/>
      <c r="G361" s="209"/>
      <c r="H361" s="207"/>
      <c r="I361" s="207"/>
      <c r="J361" s="208"/>
      <c r="K361" s="204"/>
    </row>
    <row r="362" spans="2:11" s="1" customFormat="1" ht="13.5">
      <c r="B362" s="205"/>
      <c r="C362" s="205"/>
      <c r="D362" s="202"/>
      <c r="E362" s="205"/>
      <c r="F362" s="203"/>
      <c r="G362" s="209"/>
      <c r="H362" s="207"/>
      <c r="I362" s="207"/>
      <c r="J362" s="208"/>
      <c r="K362" s="204"/>
    </row>
    <row r="363" spans="2:11" s="1" customFormat="1" ht="13.5">
      <c r="B363" s="205"/>
      <c r="C363" s="205"/>
      <c r="D363" s="202"/>
      <c r="E363" s="205"/>
      <c r="F363" s="203"/>
      <c r="G363" s="209"/>
      <c r="H363" s="207"/>
      <c r="I363" s="207"/>
      <c r="J363" s="208"/>
      <c r="K363" s="204"/>
    </row>
    <row r="364" spans="2:11" s="1" customFormat="1" ht="13.5">
      <c r="B364" s="205"/>
      <c r="C364" s="205"/>
      <c r="D364" s="202"/>
      <c r="E364" s="205"/>
      <c r="F364" s="203"/>
      <c r="G364" s="209"/>
      <c r="H364" s="207"/>
      <c r="I364" s="207"/>
      <c r="J364" s="208"/>
      <c r="K364" s="204"/>
    </row>
    <row r="365" spans="2:11" s="1" customFormat="1" ht="13.5">
      <c r="B365" s="205"/>
      <c r="C365" s="205"/>
      <c r="D365" s="202"/>
      <c r="E365" s="205"/>
      <c r="F365" s="203"/>
      <c r="G365" s="209"/>
      <c r="H365" s="207"/>
      <c r="I365" s="207"/>
      <c r="J365" s="208"/>
      <c r="K365" s="204"/>
    </row>
    <row r="366" spans="2:11" s="1" customFormat="1" ht="13.5">
      <c r="B366" s="205"/>
      <c r="C366" s="205"/>
      <c r="D366" s="202"/>
      <c r="E366" s="205"/>
      <c r="F366" s="203"/>
      <c r="G366" s="209"/>
      <c r="H366" s="207"/>
      <c r="I366" s="207"/>
      <c r="J366" s="208"/>
      <c r="K366" s="204"/>
    </row>
    <row r="367" spans="2:11" s="1" customFormat="1" ht="13.5">
      <c r="B367" s="205"/>
      <c r="C367" s="205"/>
      <c r="D367" s="202"/>
      <c r="E367" s="205"/>
      <c r="F367" s="203"/>
      <c r="G367" s="209"/>
      <c r="H367" s="207"/>
      <c r="I367" s="207"/>
      <c r="J367" s="208"/>
      <c r="K367" s="204"/>
    </row>
    <row r="368" spans="2:11" s="1" customFormat="1" ht="13.5">
      <c r="B368" s="205"/>
      <c r="C368" s="205"/>
      <c r="D368" s="202"/>
      <c r="E368" s="205"/>
      <c r="F368" s="203"/>
      <c r="G368" s="209"/>
      <c r="H368" s="207"/>
      <c r="I368" s="207"/>
      <c r="J368" s="208"/>
      <c r="K368" s="204"/>
    </row>
    <row r="369" spans="2:11" s="1" customFormat="1" ht="13.5">
      <c r="B369" s="205"/>
      <c r="C369" s="205"/>
      <c r="D369" s="202"/>
      <c r="E369" s="205"/>
      <c r="F369" s="203"/>
      <c r="G369" s="209"/>
      <c r="H369" s="207"/>
      <c r="I369" s="207"/>
      <c r="J369" s="208"/>
      <c r="K369" s="204"/>
    </row>
    <row r="370" spans="2:11" s="1" customFormat="1" ht="13.5">
      <c r="B370" s="205"/>
      <c r="C370" s="205"/>
      <c r="D370" s="202"/>
      <c r="E370" s="205"/>
      <c r="F370" s="203"/>
      <c r="G370" s="209"/>
      <c r="H370" s="207"/>
      <c r="I370" s="207"/>
      <c r="J370" s="208"/>
      <c r="K370" s="204"/>
    </row>
    <row r="371" spans="2:11" s="1" customFormat="1" ht="13.5">
      <c r="B371" s="205"/>
      <c r="C371" s="205"/>
      <c r="D371" s="202"/>
      <c r="E371" s="205"/>
      <c r="F371" s="203"/>
      <c r="G371" s="209"/>
      <c r="H371" s="207"/>
      <c r="I371" s="207"/>
      <c r="J371" s="208"/>
      <c r="K371" s="204"/>
    </row>
    <row r="372" spans="2:11" s="1" customFormat="1" ht="13.5">
      <c r="B372" s="205"/>
      <c r="C372" s="205"/>
      <c r="D372" s="202"/>
      <c r="E372" s="205"/>
      <c r="F372" s="203"/>
      <c r="G372" s="209"/>
      <c r="H372" s="207"/>
      <c r="I372" s="207"/>
      <c r="J372" s="208"/>
      <c r="K372" s="204"/>
    </row>
    <row r="373" spans="2:11" s="1" customFormat="1" ht="13.5">
      <c r="B373" s="205"/>
      <c r="C373" s="205"/>
      <c r="D373" s="202"/>
      <c r="E373" s="205"/>
      <c r="F373" s="203"/>
      <c r="G373" s="209"/>
      <c r="H373" s="207"/>
      <c r="I373" s="207"/>
      <c r="J373" s="208"/>
      <c r="K373" s="204"/>
    </row>
    <row r="374" spans="2:11" s="1" customFormat="1" ht="13.5">
      <c r="B374" s="205"/>
      <c r="C374" s="205"/>
      <c r="D374" s="202"/>
      <c r="E374" s="205"/>
      <c r="F374" s="203"/>
      <c r="G374" s="209"/>
      <c r="H374" s="207"/>
      <c r="I374" s="207"/>
      <c r="J374" s="208"/>
      <c r="K374" s="204"/>
    </row>
    <row r="375" spans="2:11" s="1" customFormat="1" ht="13.5">
      <c r="B375" s="205"/>
      <c r="C375" s="205"/>
      <c r="D375" s="202"/>
      <c r="E375" s="205"/>
      <c r="F375" s="203"/>
      <c r="G375" s="209"/>
      <c r="H375" s="207"/>
      <c r="I375" s="207"/>
      <c r="J375" s="208"/>
      <c r="K375" s="204"/>
    </row>
    <row r="376" spans="2:11" s="1" customFormat="1" ht="13.5">
      <c r="B376" s="205"/>
      <c r="C376" s="205"/>
      <c r="D376" s="202"/>
      <c r="E376" s="205"/>
      <c r="F376" s="203"/>
      <c r="G376" s="209"/>
      <c r="H376" s="207"/>
      <c r="I376" s="207"/>
      <c r="J376" s="208"/>
      <c r="K376" s="204"/>
    </row>
    <row r="377" spans="2:11" s="1" customFormat="1" ht="13.5">
      <c r="B377" s="205"/>
      <c r="C377" s="205"/>
      <c r="D377" s="202"/>
      <c r="E377" s="205"/>
      <c r="F377" s="203"/>
      <c r="G377" s="209"/>
      <c r="H377" s="207"/>
      <c r="I377" s="207"/>
      <c r="J377" s="208"/>
      <c r="K377" s="204"/>
    </row>
    <row r="378" spans="2:11" s="1" customFormat="1" ht="13.5">
      <c r="B378" s="205"/>
      <c r="C378" s="205"/>
      <c r="D378" s="202"/>
      <c r="E378" s="205"/>
      <c r="F378" s="203"/>
      <c r="G378" s="209"/>
      <c r="H378" s="207"/>
      <c r="I378" s="207"/>
      <c r="J378" s="208"/>
      <c r="K378" s="204"/>
    </row>
    <row r="379" spans="2:11" s="1" customFormat="1" ht="13.5">
      <c r="B379" s="205"/>
      <c r="C379" s="205"/>
      <c r="D379" s="202"/>
      <c r="E379" s="205"/>
      <c r="F379" s="203"/>
      <c r="G379" s="209"/>
      <c r="H379" s="207"/>
      <c r="I379" s="207"/>
      <c r="J379" s="208"/>
      <c r="K379" s="204"/>
    </row>
    <row r="380" spans="2:11" s="1" customFormat="1" ht="13.5">
      <c r="B380" s="205"/>
      <c r="C380" s="205"/>
      <c r="D380" s="202"/>
      <c r="E380" s="205"/>
      <c r="F380" s="203"/>
      <c r="G380" s="209"/>
      <c r="H380" s="207"/>
      <c r="I380" s="207"/>
      <c r="J380" s="208"/>
      <c r="K380" s="204"/>
    </row>
    <row r="381" spans="2:11" s="1" customFormat="1" ht="13.5">
      <c r="B381" s="205"/>
      <c r="C381" s="205"/>
      <c r="D381" s="202"/>
      <c r="E381" s="205"/>
      <c r="F381" s="203"/>
      <c r="G381" s="209"/>
      <c r="H381" s="207"/>
      <c r="I381" s="207"/>
      <c r="J381" s="208"/>
      <c r="K381" s="204"/>
    </row>
    <row r="382" spans="2:11" s="1" customFormat="1" ht="13.5">
      <c r="B382" s="205"/>
      <c r="C382" s="205"/>
      <c r="D382" s="202"/>
      <c r="E382" s="205"/>
      <c r="F382" s="203"/>
      <c r="G382" s="209"/>
      <c r="H382" s="207"/>
      <c r="I382" s="207"/>
      <c r="J382" s="208"/>
      <c r="K382" s="204"/>
    </row>
    <row r="383" spans="2:11" s="1" customFormat="1" ht="13.5">
      <c r="B383" s="205"/>
      <c r="C383" s="205"/>
      <c r="D383" s="202"/>
      <c r="E383" s="205"/>
      <c r="F383" s="203"/>
      <c r="G383" s="209"/>
      <c r="H383" s="207"/>
      <c r="I383" s="207"/>
      <c r="J383" s="208"/>
      <c r="K383" s="204"/>
    </row>
    <row r="384" spans="2:11" s="1" customFormat="1" ht="13.5">
      <c r="B384" s="205"/>
      <c r="C384" s="205"/>
      <c r="D384" s="202"/>
      <c r="E384" s="205"/>
      <c r="F384" s="203"/>
      <c r="G384" s="209"/>
      <c r="H384" s="207"/>
      <c r="I384" s="207"/>
      <c r="J384" s="208"/>
      <c r="K384" s="204"/>
    </row>
    <row r="385" spans="2:11" s="1" customFormat="1" ht="13.5">
      <c r="B385" s="205"/>
      <c r="C385" s="205"/>
      <c r="D385" s="202"/>
      <c r="E385" s="205"/>
      <c r="F385" s="203"/>
      <c r="G385" s="209"/>
      <c r="H385" s="207"/>
      <c r="I385" s="207"/>
      <c r="J385" s="208"/>
      <c r="K385" s="204"/>
    </row>
    <row r="386" spans="2:11" s="1" customFormat="1" ht="13.5">
      <c r="B386" s="205"/>
      <c r="C386" s="205"/>
      <c r="D386" s="202"/>
      <c r="E386" s="205"/>
      <c r="F386" s="203"/>
      <c r="G386" s="209"/>
      <c r="H386" s="207"/>
      <c r="I386" s="207"/>
      <c r="J386" s="208"/>
      <c r="K386" s="204"/>
    </row>
    <row r="387" spans="2:11" s="1" customFormat="1" ht="13.5">
      <c r="B387" s="205"/>
      <c r="C387" s="205"/>
      <c r="D387" s="202"/>
      <c r="E387" s="205"/>
      <c r="F387" s="203"/>
      <c r="G387" s="209"/>
      <c r="H387" s="207"/>
      <c r="I387" s="207"/>
      <c r="J387" s="208"/>
      <c r="K387" s="204"/>
    </row>
    <row r="388" spans="2:11" s="1" customFormat="1" ht="13.5">
      <c r="B388" s="205"/>
      <c r="C388" s="205"/>
      <c r="D388" s="202"/>
      <c r="E388" s="205"/>
      <c r="F388" s="203"/>
      <c r="G388" s="209"/>
      <c r="H388" s="207"/>
      <c r="I388" s="207"/>
      <c r="J388" s="208"/>
      <c r="K388" s="204"/>
    </row>
    <row r="389" spans="2:11" s="1" customFormat="1" ht="13.5">
      <c r="B389" s="205"/>
      <c r="C389" s="205"/>
      <c r="D389" s="202"/>
      <c r="E389" s="205"/>
      <c r="F389" s="203"/>
      <c r="G389" s="209"/>
      <c r="H389" s="207"/>
      <c r="I389" s="207"/>
      <c r="J389" s="208"/>
      <c r="K389" s="204"/>
    </row>
    <row r="390" spans="2:11" s="1" customFormat="1" ht="13.5">
      <c r="B390" s="205"/>
      <c r="C390" s="205"/>
      <c r="D390" s="202"/>
      <c r="E390" s="205"/>
      <c r="F390" s="203"/>
      <c r="G390" s="209"/>
      <c r="H390" s="207"/>
      <c r="I390" s="207"/>
      <c r="J390" s="208"/>
      <c r="K390" s="204"/>
    </row>
    <row r="391" spans="2:11" s="1" customFormat="1" ht="13.5">
      <c r="B391" s="205"/>
      <c r="C391" s="205"/>
      <c r="D391" s="202"/>
      <c r="E391" s="205"/>
      <c r="F391" s="203"/>
      <c r="G391" s="209"/>
      <c r="H391" s="207"/>
      <c r="I391" s="207"/>
      <c r="J391" s="208"/>
      <c r="K391" s="204"/>
    </row>
    <row r="392" spans="2:11" s="1" customFormat="1" ht="13.5">
      <c r="B392" s="205"/>
      <c r="C392" s="205"/>
      <c r="D392" s="202"/>
      <c r="E392" s="205"/>
      <c r="F392" s="203"/>
      <c r="G392" s="209"/>
      <c r="H392" s="207"/>
      <c r="I392" s="207"/>
      <c r="J392" s="208"/>
      <c r="K392" s="204"/>
    </row>
    <row r="393" spans="2:11" s="1" customFormat="1" ht="13.5">
      <c r="B393" s="205"/>
      <c r="C393" s="205"/>
      <c r="D393" s="202"/>
      <c r="E393" s="205"/>
      <c r="F393" s="203"/>
      <c r="G393" s="209"/>
      <c r="H393" s="207"/>
      <c r="I393" s="207"/>
      <c r="J393" s="208"/>
      <c r="K393" s="204"/>
    </row>
    <row r="394" spans="2:11" s="1" customFormat="1" ht="13.5">
      <c r="B394" s="205"/>
      <c r="C394" s="205"/>
      <c r="D394" s="202"/>
      <c r="E394" s="205"/>
      <c r="F394" s="203"/>
      <c r="G394" s="209"/>
      <c r="H394" s="207"/>
      <c r="I394" s="207"/>
      <c r="J394" s="208"/>
      <c r="K394" s="204"/>
    </row>
    <row r="395" spans="2:11" s="1" customFormat="1" ht="13.5">
      <c r="B395" s="205"/>
      <c r="C395" s="205"/>
      <c r="D395" s="202"/>
      <c r="E395" s="205"/>
      <c r="F395" s="203"/>
      <c r="G395" s="209"/>
      <c r="H395" s="207"/>
      <c r="I395" s="207"/>
      <c r="J395" s="208"/>
      <c r="K395" s="204"/>
    </row>
    <row r="396" spans="2:11" s="1" customFormat="1" ht="13.5">
      <c r="B396" s="205"/>
      <c r="C396" s="205"/>
      <c r="D396" s="202"/>
      <c r="E396" s="205"/>
      <c r="F396" s="203"/>
      <c r="G396" s="209"/>
      <c r="H396" s="207"/>
      <c r="I396" s="207"/>
      <c r="J396" s="208"/>
      <c r="K396" s="204"/>
    </row>
    <row r="397" spans="2:11" s="1" customFormat="1" ht="13.5">
      <c r="B397" s="205"/>
      <c r="C397" s="205"/>
      <c r="D397" s="202"/>
      <c r="E397" s="205"/>
      <c r="F397" s="203"/>
      <c r="G397" s="209"/>
      <c r="H397" s="207"/>
      <c r="I397" s="207"/>
      <c r="J397" s="208"/>
      <c r="K397" s="204"/>
    </row>
    <row r="398" spans="2:11" s="1" customFormat="1" ht="13.5">
      <c r="B398" s="205"/>
      <c r="C398" s="205"/>
      <c r="D398" s="202"/>
      <c r="E398" s="205"/>
      <c r="F398" s="203"/>
      <c r="G398" s="209"/>
      <c r="H398" s="207"/>
      <c r="I398" s="207"/>
      <c r="J398" s="208"/>
      <c r="K398" s="204"/>
    </row>
    <row r="399" spans="2:11" s="1" customFormat="1" ht="13.5">
      <c r="B399" s="205"/>
      <c r="C399" s="205"/>
      <c r="D399" s="202"/>
      <c r="E399" s="205"/>
      <c r="F399" s="203"/>
      <c r="G399" s="209"/>
      <c r="H399" s="207"/>
      <c r="I399" s="207"/>
      <c r="J399" s="208"/>
      <c r="K399" s="204"/>
    </row>
    <row r="400" spans="2:11" s="1" customFormat="1" ht="13.5">
      <c r="B400" s="205"/>
      <c r="C400" s="205"/>
      <c r="D400" s="202"/>
      <c r="E400" s="205"/>
      <c r="F400" s="203"/>
      <c r="G400" s="209"/>
      <c r="H400" s="207"/>
      <c r="I400" s="207"/>
      <c r="J400" s="208"/>
      <c r="K400" s="204"/>
    </row>
    <row r="401" spans="2:11" s="1" customFormat="1" ht="13.5">
      <c r="B401" s="205"/>
      <c r="C401" s="205"/>
      <c r="D401" s="202"/>
      <c r="E401" s="205"/>
      <c r="F401" s="203"/>
      <c r="G401" s="209"/>
      <c r="H401" s="207"/>
      <c r="I401" s="207"/>
      <c r="J401" s="208"/>
      <c r="K401" s="204"/>
    </row>
    <row r="402" spans="2:11" s="1" customFormat="1" ht="13.5">
      <c r="B402" s="205"/>
      <c r="C402" s="205"/>
      <c r="D402" s="202"/>
      <c r="E402" s="205"/>
      <c r="F402" s="203"/>
      <c r="G402" s="209"/>
      <c r="H402" s="207"/>
      <c r="I402" s="207"/>
      <c r="J402" s="208"/>
      <c r="K402" s="204"/>
    </row>
    <row r="403" spans="2:11" s="1" customFormat="1" ht="13.5">
      <c r="B403" s="205"/>
      <c r="C403" s="205"/>
      <c r="D403" s="202"/>
      <c r="E403" s="205"/>
      <c r="F403" s="203"/>
      <c r="G403" s="209"/>
      <c r="H403" s="207"/>
      <c r="I403" s="207"/>
      <c r="J403" s="208"/>
      <c r="K403" s="204"/>
    </row>
    <row r="404" spans="2:11" s="1" customFormat="1" ht="13.5">
      <c r="B404" s="205"/>
      <c r="C404" s="205"/>
      <c r="D404" s="202"/>
      <c r="E404" s="205"/>
      <c r="F404" s="203"/>
      <c r="G404" s="209"/>
      <c r="H404" s="207"/>
      <c r="I404" s="207"/>
      <c r="J404" s="208"/>
      <c r="K404" s="204"/>
    </row>
    <row r="405" spans="2:11" s="1" customFormat="1" ht="13.5">
      <c r="B405" s="205"/>
      <c r="C405" s="205"/>
      <c r="D405" s="202"/>
      <c r="E405" s="205"/>
      <c r="F405" s="203"/>
      <c r="G405" s="209"/>
      <c r="H405" s="207"/>
      <c r="I405" s="207"/>
      <c r="J405" s="208"/>
      <c r="K405" s="204"/>
    </row>
    <row r="406" spans="2:11" s="1" customFormat="1" ht="13.5">
      <c r="B406" s="205"/>
      <c r="C406" s="205"/>
      <c r="D406" s="202"/>
      <c r="E406" s="205"/>
      <c r="F406" s="203"/>
      <c r="G406" s="209"/>
      <c r="H406" s="207"/>
      <c r="I406" s="207"/>
      <c r="J406" s="208"/>
      <c r="K406" s="204"/>
    </row>
    <row r="407" spans="2:11" s="1" customFormat="1" ht="13.5">
      <c r="B407" s="205"/>
      <c r="C407" s="205"/>
      <c r="D407" s="202"/>
      <c r="E407" s="205"/>
      <c r="F407" s="203"/>
      <c r="G407" s="209"/>
      <c r="H407" s="207"/>
      <c r="I407" s="207"/>
      <c r="J407" s="208"/>
      <c r="K407" s="204"/>
    </row>
    <row r="408" spans="2:11" s="1" customFormat="1" ht="13.5">
      <c r="B408" s="205"/>
      <c r="C408" s="205"/>
      <c r="D408" s="202"/>
      <c r="E408" s="205"/>
      <c r="F408" s="203"/>
      <c r="G408" s="209"/>
      <c r="H408" s="207"/>
      <c r="I408" s="207"/>
      <c r="J408" s="208"/>
      <c r="K408" s="204"/>
    </row>
    <row r="409" spans="2:11" s="1" customFormat="1" ht="13.5">
      <c r="B409" s="205"/>
      <c r="C409" s="205"/>
      <c r="D409" s="202"/>
      <c r="E409" s="205"/>
      <c r="F409" s="203"/>
      <c r="G409" s="209"/>
      <c r="H409" s="207"/>
      <c r="I409" s="207"/>
      <c r="J409" s="208"/>
      <c r="K409" s="204"/>
    </row>
    <row r="410" spans="2:11" s="1" customFormat="1" ht="13.5">
      <c r="B410" s="205"/>
      <c r="C410" s="205"/>
      <c r="D410" s="202"/>
      <c r="E410" s="205"/>
      <c r="F410" s="203"/>
      <c r="G410" s="209"/>
      <c r="H410" s="207"/>
      <c r="I410" s="207"/>
      <c r="J410" s="208"/>
      <c r="K410" s="204"/>
    </row>
    <row r="411" spans="2:11" s="1" customFormat="1" ht="13.5">
      <c r="B411" s="205"/>
      <c r="C411" s="205"/>
      <c r="D411" s="202"/>
      <c r="E411" s="205"/>
      <c r="F411" s="203"/>
      <c r="G411" s="209"/>
      <c r="H411" s="207"/>
      <c r="I411" s="207"/>
      <c r="J411" s="208"/>
      <c r="K411" s="204"/>
    </row>
    <row r="412" spans="2:11" s="1" customFormat="1" ht="13.5">
      <c r="B412" s="205"/>
      <c r="C412" s="205"/>
      <c r="D412" s="202"/>
      <c r="E412" s="205"/>
      <c r="F412" s="203"/>
      <c r="G412" s="209"/>
      <c r="H412" s="207"/>
      <c r="I412" s="207"/>
      <c r="J412" s="208"/>
      <c r="K412" s="204"/>
    </row>
    <row r="413" spans="2:11" s="1" customFormat="1" ht="13.5">
      <c r="B413" s="205"/>
      <c r="C413" s="205"/>
      <c r="D413" s="202"/>
      <c r="E413" s="205"/>
      <c r="F413" s="203"/>
      <c r="G413" s="209"/>
      <c r="H413" s="207"/>
      <c r="I413" s="207"/>
      <c r="J413" s="208"/>
      <c r="K413" s="204"/>
    </row>
    <row r="414" spans="2:11" s="1" customFormat="1" ht="13.5">
      <c r="B414" s="205"/>
      <c r="C414" s="205"/>
      <c r="D414" s="202"/>
      <c r="E414" s="205"/>
      <c r="F414" s="203"/>
      <c r="G414" s="209"/>
      <c r="H414" s="207"/>
      <c r="I414" s="207"/>
      <c r="J414" s="208"/>
      <c r="K414" s="204"/>
    </row>
    <row r="415" spans="2:11" s="1" customFormat="1" ht="13.5">
      <c r="B415" s="205"/>
      <c r="C415" s="205"/>
      <c r="D415" s="202"/>
      <c r="E415" s="205"/>
      <c r="F415" s="203"/>
      <c r="G415" s="209"/>
      <c r="H415" s="207"/>
      <c r="I415" s="207"/>
      <c r="J415" s="208"/>
      <c r="K415" s="204"/>
    </row>
    <row r="416" spans="2:11" s="1" customFormat="1" ht="13.5">
      <c r="B416" s="205"/>
      <c r="C416" s="205"/>
      <c r="D416" s="202"/>
      <c r="E416" s="205"/>
      <c r="F416" s="203"/>
      <c r="G416" s="209"/>
      <c r="H416" s="207"/>
      <c r="I416" s="207"/>
      <c r="J416" s="208"/>
      <c r="K416" s="204"/>
    </row>
    <row r="417" spans="2:11" s="1" customFormat="1" ht="13.5">
      <c r="B417" s="205"/>
      <c r="C417" s="205"/>
      <c r="D417" s="202"/>
      <c r="E417" s="205"/>
      <c r="F417" s="203"/>
      <c r="G417" s="209"/>
      <c r="H417" s="207"/>
      <c r="I417" s="207"/>
      <c r="J417" s="208"/>
      <c r="K417" s="204"/>
    </row>
    <row r="418" spans="2:11" s="1" customFormat="1" ht="13.5">
      <c r="B418" s="205"/>
      <c r="C418" s="205"/>
      <c r="D418" s="202"/>
      <c r="E418" s="205"/>
      <c r="F418" s="203"/>
      <c r="G418" s="209"/>
      <c r="H418" s="207"/>
      <c r="I418" s="207"/>
      <c r="J418" s="208"/>
      <c r="K418" s="204"/>
    </row>
    <row r="419" spans="2:11" s="1" customFormat="1" ht="13.5">
      <c r="B419" s="205"/>
      <c r="C419" s="205"/>
      <c r="D419" s="202"/>
      <c r="E419" s="205"/>
      <c r="F419" s="203"/>
      <c r="G419" s="209"/>
      <c r="H419" s="207"/>
      <c r="I419" s="207"/>
      <c r="J419" s="208"/>
      <c r="K419" s="204"/>
    </row>
    <row r="420" spans="2:11" s="1" customFormat="1" ht="13.5">
      <c r="B420" s="205"/>
      <c r="C420" s="205"/>
      <c r="D420" s="202"/>
      <c r="E420" s="205"/>
      <c r="F420" s="203"/>
      <c r="G420" s="209"/>
      <c r="H420" s="207"/>
      <c r="I420" s="207"/>
      <c r="J420" s="208"/>
      <c r="K420" s="204"/>
    </row>
    <row r="421" spans="2:11" s="1" customFormat="1" ht="13.5">
      <c r="B421" s="205"/>
      <c r="C421" s="205"/>
      <c r="D421" s="202"/>
      <c r="E421" s="205"/>
      <c r="F421" s="203"/>
      <c r="G421" s="209"/>
      <c r="H421" s="207"/>
      <c r="I421" s="207"/>
      <c r="J421" s="208"/>
      <c r="K421" s="204"/>
    </row>
    <row r="422" spans="2:11" s="1" customFormat="1" ht="13.5">
      <c r="B422" s="205"/>
      <c r="C422" s="205"/>
      <c r="D422" s="202"/>
      <c r="E422" s="205"/>
      <c r="F422" s="203"/>
      <c r="G422" s="209"/>
      <c r="H422" s="207"/>
      <c r="I422" s="207"/>
      <c r="J422" s="208"/>
      <c r="K422" s="204"/>
    </row>
    <row r="423" spans="2:11" s="1" customFormat="1" ht="13.5">
      <c r="B423" s="205"/>
      <c r="C423" s="205"/>
      <c r="D423" s="202"/>
      <c r="E423" s="205"/>
      <c r="F423" s="203"/>
      <c r="G423" s="209"/>
      <c r="H423" s="207"/>
      <c r="I423" s="207"/>
      <c r="J423" s="208"/>
      <c r="K423" s="204"/>
    </row>
    <row r="424" spans="2:11" s="1" customFormat="1" ht="13.5">
      <c r="B424" s="205"/>
      <c r="C424" s="205"/>
      <c r="D424" s="202"/>
      <c r="E424" s="205"/>
      <c r="F424" s="203"/>
      <c r="G424" s="209"/>
      <c r="H424" s="207"/>
      <c r="I424" s="207"/>
      <c r="J424" s="208"/>
      <c r="K424" s="204"/>
    </row>
    <row r="425" spans="2:11" s="1" customFormat="1" ht="13.5">
      <c r="B425" s="205"/>
      <c r="C425" s="205"/>
      <c r="D425" s="202"/>
      <c r="E425" s="205"/>
      <c r="F425" s="203"/>
      <c r="G425" s="209"/>
      <c r="H425" s="207"/>
      <c r="I425" s="207"/>
      <c r="J425" s="208"/>
      <c r="K425" s="204"/>
    </row>
    <row r="426" spans="2:11" s="1" customFormat="1" ht="13.5">
      <c r="B426" s="205"/>
      <c r="C426" s="205"/>
      <c r="D426" s="202"/>
      <c r="E426" s="205"/>
      <c r="F426" s="203"/>
      <c r="G426" s="209"/>
      <c r="H426" s="207"/>
      <c r="I426" s="207"/>
      <c r="J426" s="208"/>
      <c r="K426" s="204"/>
    </row>
    <row r="427" spans="2:11" s="1" customFormat="1" ht="13.5">
      <c r="B427" s="205"/>
      <c r="C427" s="205"/>
      <c r="D427" s="202"/>
      <c r="E427" s="205"/>
      <c r="F427" s="203"/>
      <c r="G427" s="209"/>
      <c r="H427" s="207"/>
      <c r="I427" s="207"/>
      <c r="J427" s="208"/>
      <c r="K427" s="204"/>
    </row>
    <row r="428" spans="2:11" s="1" customFormat="1" ht="13.5">
      <c r="B428" s="205"/>
      <c r="C428" s="205"/>
      <c r="D428" s="202"/>
      <c r="E428" s="205"/>
      <c r="F428" s="203"/>
      <c r="G428" s="209"/>
      <c r="H428" s="207"/>
      <c r="I428" s="207"/>
      <c r="J428" s="208"/>
      <c r="K428" s="204"/>
    </row>
    <row r="429" spans="2:11" s="1" customFormat="1" ht="13.5">
      <c r="B429" s="205"/>
      <c r="C429" s="205"/>
      <c r="D429" s="202"/>
      <c r="E429" s="205"/>
      <c r="F429" s="203"/>
      <c r="G429" s="209"/>
      <c r="H429" s="207"/>
      <c r="I429" s="207"/>
      <c r="J429" s="208"/>
      <c r="K429" s="204"/>
    </row>
    <row r="430" spans="2:11" s="1" customFormat="1" ht="13.5">
      <c r="B430" s="205"/>
      <c r="C430" s="205"/>
      <c r="D430" s="202"/>
      <c r="E430" s="205"/>
      <c r="F430" s="203"/>
      <c r="G430" s="209"/>
      <c r="H430" s="207"/>
      <c r="I430" s="207"/>
      <c r="J430" s="208"/>
      <c r="K430" s="204"/>
    </row>
    <row r="431" spans="2:11" s="1" customFormat="1" ht="13.5">
      <c r="B431" s="205"/>
      <c r="C431" s="205"/>
      <c r="D431" s="202"/>
      <c r="E431" s="205"/>
      <c r="F431" s="203"/>
      <c r="G431" s="209"/>
      <c r="H431" s="207"/>
      <c r="I431" s="207"/>
      <c r="J431" s="208"/>
      <c r="K431" s="204"/>
    </row>
    <row r="432" spans="2:11" s="1" customFormat="1" ht="13.5">
      <c r="B432" s="205"/>
      <c r="C432" s="205"/>
      <c r="D432" s="202"/>
      <c r="E432" s="205"/>
      <c r="F432" s="203"/>
      <c r="G432" s="209"/>
      <c r="H432" s="207"/>
      <c r="I432" s="207"/>
      <c r="J432" s="208"/>
      <c r="K432" s="204"/>
    </row>
    <row r="433" spans="2:11" s="1" customFormat="1" ht="13.5">
      <c r="B433" s="205"/>
      <c r="C433" s="205"/>
      <c r="D433" s="202"/>
      <c r="E433" s="205"/>
      <c r="F433" s="203"/>
      <c r="G433" s="209"/>
      <c r="H433" s="207"/>
      <c r="I433" s="207"/>
      <c r="J433" s="208"/>
      <c r="K433" s="204"/>
    </row>
    <row r="434" spans="2:11" s="1" customFormat="1" ht="13.5">
      <c r="B434" s="205"/>
      <c r="C434" s="205"/>
      <c r="D434" s="202"/>
      <c r="E434" s="205"/>
      <c r="F434" s="203"/>
      <c r="G434" s="209"/>
      <c r="H434" s="207"/>
      <c r="I434" s="207"/>
      <c r="J434" s="208"/>
      <c r="K434" s="204"/>
    </row>
    <row r="435" spans="2:11" s="1" customFormat="1" ht="13.5">
      <c r="B435" s="205"/>
      <c r="C435" s="205"/>
      <c r="D435" s="202"/>
      <c r="E435" s="205"/>
      <c r="F435" s="203"/>
      <c r="G435" s="209"/>
      <c r="H435" s="207"/>
      <c r="I435" s="207"/>
      <c r="J435" s="208"/>
      <c r="K435" s="204"/>
    </row>
    <row r="436" spans="2:11" s="1" customFormat="1" ht="13.5">
      <c r="B436" s="205"/>
      <c r="C436" s="205"/>
      <c r="D436" s="202"/>
      <c r="E436" s="205"/>
      <c r="F436" s="203"/>
      <c r="G436" s="209"/>
      <c r="H436" s="207"/>
      <c r="I436" s="207"/>
      <c r="J436" s="208"/>
      <c r="K436" s="204"/>
    </row>
    <row r="437" spans="2:11" s="1" customFormat="1" ht="13.5">
      <c r="B437" s="205"/>
      <c r="C437" s="205"/>
      <c r="D437" s="202"/>
      <c r="E437" s="205"/>
      <c r="F437" s="203"/>
      <c r="G437" s="209"/>
      <c r="H437" s="207"/>
      <c r="I437" s="207"/>
      <c r="J437" s="208"/>
      <c r="K437" s="204"/>
    </row>
    <row r="438" spans="2:11" s="1" customFormat="1" ht="13.5">
      <c r="B438" s="205"/>
      <c r="C438" s="205"/>
      <c r="D438" s="202"/>
      <c r="E438" s="205"/>
      <c r="F438" s="203"/>
      <c r="G438" s="209"/>
      <c r="H438" s="207"/>
      <c r="I438" s="207"/>
      <c r="J438" s="208"/>
      <c r="K438" s="204"/>
    </row>
    <row r="439" spans="2:11" s="1" customFormat="1" ht="13.5">
      <c r="B439" s="205"/>
      <c r="C439" s="205"/>
      <c r="D439" s="202"/>
      <c r="E439" s="205"/>
      <c r="F439" s="203"/>
      <c r="G439" s="209"/>
      <c r="H439" s="207"/>
      <c r="I439" s="207"/>
      <c r="J439" s="208"/>
      <c r="K439" s="204"/>
    </row>
    <row r="440" spans="2:11" s="1" customFormat="1" ht="13.5">
      <c r="B440" s="205"/>
      <c r="C440" s="205"/>
      <c r="D440" s="202"/>
      <c r="E440" s="205"/>
      <c r="F440" s="203"/>
      <c r="G440" s="209"/>
      <c r="H440" s="207"/>
      <c r="I440" s="207"/>
      <c r="J440" s="208"/>
      <c r="K440" s="204"/>
    </row>
    <row r="441" spans="2:11" s="1" customFormat="1" ht="13.5">
      <c r="B441" s="205"/>
      <c r="C441" s="205"/>
      <c r="D441" s="202"/>
      <c r="E441" s="205"/>
      <c r="F441" s="203"/>
      <c r="G441" s="209"/>
      <c r="H441" s="207"/>
      <c r="I441" s="207"/>
      <c r="J441" s="208"/>
      <c r="K441" s="204"/>
    </row>
    <row r="442" spans="2:11" s="1" customFormat="1" ht="13.5">
      <c r="B442" s="205"/>
      <c r="C442" s="205"/>
      <c r="D442" s="202"/>
      <c r="E442" s="205"/>
      <c r="F442" s="203"/>
      <c r="G442" s="209"/>
      <c r="H442" s="207"/>
      <c r="I442" s="207"/>
      <c r="J442" s="208"/>
      <c r="K442" s="204"/>
    </row>
    <row r="443" spans="2:11" s="1" customFormat="1" ht="13.5">
      <c r="B443" s="205"/>
      <c r="C443" s="205"/>
      <c r="D443" s="202"/>
      <c r="E443" s="205"/>
      <c r="F443" s="203"/>
      <c r="G443" s="209"/>
      <c r="H443" s="207"/>
      <c r="I443" s="207"/>
      <c r="J443" s="208"/>
      <c r="K443" s="204"/>
    </row>
    <row r="444" spans="2:11" s="1" customFormat="1" ht="13.5">
      <c r="B444" s="205"/>
      <c r="C444" s="205"/>
      <c r="D444" s="202"/>
      <c r="E444" s="205"/>
      <c r="F444" s="203"/>
      <c r="G444" s="209"/>
      <c r="H444" s="207"/>
      <c r="I444" s="207"/>
      <c r="J444" s="208"/>
      <c r="K444" s="204"/>
    </row>
    <row r="445" spans="2:11" s="1" customFormat="1" ht="13.5">
      <c r="B445" s="205"/>
      <c r="C445" s="205"/>
      <c r="D445" s="202"/>
      <c r="E445" s="205"/>
      <c r="F445" s="203"/>
      <c r="G445" s="209"/>
      <c r="H445" s="207"/>
      <c r="I445" s="207"/>
      <c r="J445" s="208"/>
      <c r="K445" s="204"/>
    </row>
    <row r="446" spans="2:11" s="1" customFormat="1" ht="13.5">
      <c r="B446" s="205"/>
      <c r="C446" s="205"/>
      <c r="D446" s="202"/>
      <c r="E446" s="205"/>
      <c r="F446" s="203"/>
      <c r="G446" s="209"/>
      <c r="H446" s="207"/>
      <c r="I446" s="207"/>
      <c r="J446" s="208"/>
      <c r="K446" s="204"/>
    </row>
    <row r="447" spans="2:11" s="1" customFormat="1" ht="13.5">
      <c r="B447" s="205"/>
      <c r="C447" s="205"/>
      <c r="D447" s="202"/>
      <c r="E447" s="205"/>
      <c r="F447" s="203"/>
      <c r="G447" s="209"/>
      <c r="H447" s="207"/>
      <c r="I447" s="207"/>
      <c r="J447" s="208"/>
      <c r="K447" s="204"/>
    </row>
    <row r="448" spans="2:11" s="1" customFormat="1" ht="13.5">
      <c r="B448" s="205"/>
      <c r="C448" s="205"/>
      <c r="D448" s="202"/>
      <c r="E448" s="205"/>
      <c r="F448" s="203"/>
      <c r="G448" s="209"/>
      <c r="H448" s="207"/>
      <c r="I448" s="207"/>
      <c r="J448" s="208"/>
      <c r="K448" s="204"/>
    </row>
    <row r="449" spans="2:11" s="1" customFormat="1" ht="13.5">
      <c r="B449" s="205"/>
      <c r="C449" s="205"/>
      <c r="D449" s="202"/>
      <c r="E449" s="205"/>
      <c r="F449" s="203"/>
      <c r="G449" s="209"/>
      <c r="H449" s="207"/>
      <c r="I449" s="207"/>
      <c r="J449" s="208"/>
      <c r="K449" s="204"/>
    </row>
    <row r="450" spans="2:11" s="1" customFormat="1" ht="13.5">
      <c r="B450" s="205"/>
      <c r="C450" s="205"/>
      <c r="D450" s="202"/>
      <c r="E450" s="205"/>
      <c r="F450" s="203"/>
      <c r="G450" s="209"/>
      <c r="H450" s="207"/>
      <c r="I450" s="207"/>
      <c r="J450" s="208"/>
      <c r="K450" s="204"/>
    </row>
    <row r="451" spans="2:11" s="1" customFormat="1" ht="13.5">
      <c r="B451" s="205"/>
      <c r="C451" s="205"/>
      <c r="D451" s="202"/>
      <c r="E451" s="205"/>
      <c r="F451" s="203"/>
      <c r="G451" s="209"/>
      <c r="H451" s="207"/>
      <c r="I451" s="207"/>
      <c r="J451" s="208"/>
      <c r="K451" s="204"/>
    </row>
    <row r="452" spans="2:11" s="1" customFormat="1" ht="13.5">
      <c r="B452" s="205"/>
      <c r="C452" s="205"/>
      <c r="D452" s="202"/>
      <c r="E452" s="205"/>
      <c r="F452" s="203"/>
      <c r="G452" s="209"/>
      <c r="H452" s="207"/>
      <c r="I452" s="207"/>
      <c r="J452" s="208"/>
      <c r="K452" s="204"/>
    </row>
    <row r="453" spans="2:11" s="1" customFormat="1" ht="13.5">
      <c r="B453" s="205"/>
      <c r="C453" s="205"/>
      <c r="D453" s="202"/>
      <c r="E453" s="205"/>
      <c r="F453" s="203"/>
      <c r="G453" s="209"/>
      <c r="H453" s="207"/>
      <c r="I453" s="207"/>
      <c r="J453" s="208"/>
      <c r="K453" s="204"/>
    </row>
    <row r="454" spans="2:11" s="1" customFormat="1" ht="13.5">
      <c r="B454" s="205"/>
      <c r="C454" s="205"/>
      <c r="D454" s="202"/>
      <c r="E454" s="205"/>
      <c r="F454" s="203"/>
      <c r="G454" s="209"/>
      <c r="H454" s="207"/>
      <c r="I454" s="207"/>
      <c r="J454" s="208"/>
      <c r="K454" s="204"/>
    </row>
    <row r="455" spans="2:11" s="1" customFormat="1" ht="13.5">
      <c r="B455" s="205"/>
      <c r="C455" s="205"/>
      <c r="D455" s="202"/>
      <c r="E455" s="205"/>
      <c r="F455" s="203"/>
      <c r="G455" s="209"/>
      <c r="H455" s="207"/>
      <c r="I455" s="207"/>
      <c r="J455" s="208"/>
      <c r="K455" s="204"/>
    </row>
    <row r="456" spans="2:11" s="1" customFormat="1" ht="13.5">
      <c r="B456" s="205"/>
      <c r="C456" s="205"/>
      <c r="D456" s="202"/>
      <c r="E456" s="205"/>
      <c r="F456" s="203"/>
      <c r="G456" s="209"/>
      <c r="H456" s="207"/>
      <c r="I456" s="207"/>
      <c r="J456" s="208"/>
      <c r="K456" s="204"/>
    </row>
    <row r="457" spans="2:11" s="1" customFormat="1" ht="13.5">
      <c r="B457" s="205"/>
      <c r="C457" s="205"/>
      <c r="D457" s="202"/>
      <c r="E457" s="205"/>
      <c r="F457" s="203"/>
      <c r="G457" s="209"/>
      <c r="H457" s="207"/>
      <c r="I457" s="207"/>
      <c r="J457" s="208"/>
      <c r="K457" s="204"/>
    </row>
    <row r="458" spans="2:11" s="1" customFormat="1" ht="13.5">
      <c r="B458" s="205"/>
      <c r="C458" s="205"/>
      <c r="D458" s="202"/>
      <c r="E458" s="205"/>
      <c r="F458" s="203"/>
      <c r="G458" s="209"/>
      <c r="H458" s="207"/>
      <c r="I458" s="207"/>
      <c r="J458" s="208"/>
      <c r="K458" s="204"/>
    </row>
    <row r="459" spans="2:11" s="1" customFormat="1" ht="13.5">
      <c r="B459" s="205"/>
      <c r="C459" s="205"/>
      <c r="D459" s="202"/>
      <c r="E459" s="205"/>
      <c r="F459" s="203"/>
      <c r="G459" s="209"/>
      <c r="H459" s="207"/>
      <c r="I459" s="207"/>
      <c r="J459" s="208"/>
      <c r="K459" s="204"/>
    </row>
    <row r="460" spans="2:11" s="1" customFormat="1" ht="13.5">
      <c r="B460" s="205"/>
      <c r="C460" s="205"/>
      <c r="D460" s="202"/>
      <c r="E460" s="205"/>
      <c r="F460" s="203"/>
      <c r="G460" s="209"/>
      <c r="H460" s="207"/>
      <c r="I460" s="207"/>
      <c r="J460" s="208"/>
      <c r="K460" s="204"/>
    </row>
    <row r="461" spans="2:11" s="1" customFormat="1" ht="13.5">
      <c r="B461" s="205"/>
      <c r="C461" s="205"/>
      <c r="D461" s="202"/>
      <c r="E461" s="205"/>
      <c r="F461" s="203"/>
      <c r="G461" s="209"/>
      <c r="H461" s="207"/>
      <c r="I461" s="207"/>
      <c r="J461" s="208"/>
      <c r="K461" s="204"/>
    </row>
    <row r="462" spans="2:11" s="1" customFormat="1" ht="13.5">
      <c r="B462" s="205"/>
      <c r="C462" s="205"/>
      <c r="D462" s="202"/>
      <c r="E462" s="205"/>
      <c r="F462" s="203"/>
      <c r="G462" s="209"/>
      <c r="H462" s="207"/>
      <c r="I462" s="207"/>
      <c r="J462" s="208"/>
      <c r="K462" s="204"/>
    </row>
    <row r="463" spans="2:11" s="1" customFormat="1" ht="13.5">
      <c r="B463" s="205"/>
      <c r="C463" s="205"/>
      <c r="D463" s="202"/>
      <c r="E463" s="205"/>
      <c r="F463" s="203"/>
      <c r="G463" s="209"/>
      <c r="H463" s="207"/>
      <c r="I463" s="207"/>
      <c r="J463" s="208"/>
      <c r="K463" s="204"/>
    </row>
    <row r="464" spans="2:11" s="1" customFormat="1" ht="13.5">
      <c r="B464" s="205"/>
      <c r="C464" s="205"/>
      <c r="D464" s="202"/>
      <c r="E464" s="205"/>
      <c r="F464" s="203"/>
      <c r="G464" s="209"/>
      <c r="H464" s="207"/>
      <c r="I464" s="207"/>
      <c r="J464" s="208"/>
      <c r="K464" s="204"/>
    </row>
    <row r="465" spans="2:11" s="1" customFormat="1" ht="13.5">
      <c r="B465" s="205"/>
      <c r="C465" s="205"/>
      <c r="D465" s="202"/>
      <c r="E465" s="205"/>
      <c r="F465" s="203"/>
      <c r="G465" s="209"/>
      <c r="H465" s="207"/>
      <c r="I465" s="207"/>
      <c r="J465" s="208"/>
      <c r="K465" s="204"/>
    </row>
    <row r="466" spans="2:11" s="1" customFormat="1" ht="13.5">
      <c r="B466" s="205"/>
      <c r="C466" s="205"/>
      <c r="D466" s="202"/>
      <c r="E466" s="205"/>
      <c r="F466" s="203"/>
      <c r="G466" s="209"/>
      <c r="H466" s="207"/>
      <c r="I466" s="207"/>
      <c r="J466" s="208"/>
      <c r="K466" s="204"/>
    </row>
    <row r="467" spans="2:11" s="1" customFormat="1" ht="13.5">
      <c r="B467" s="205"/>
      <c r="C467" s="205"/>
      <c r="D467" s="202"/>
      <c r="E467" s="205"/>
      <c r="F467" s="203"/>
      <c r="G467" s="209"/>
      <c r="H467" s="207"/>
      <c r="I467" s="207"/>
      <c r="J467" s="208"/>
      <c r="K467" s="204"/>
    </row>
    <row r="468" spans="2:11" s="1" customFormat="1" ht="13.5">
      <c r="B468" s="205"/>
      <c r="C468" s="205"/>
      <c r="D468" s="202"/>
      <c r="E468" s="205"/>
      <c r="F468" s="203"/>
      <c r="G468" s="209"/>
      <c r="H468" s="207"/>
      <c r="I468" s="207"/>
      <c r="J468" s="208"/>
      <c r="K468" s="204"/>
    </row>
    <row r="469" spans="2:11" s="1" customFormat="1" ht="13.5">
      <c r="B469" s="205"/>
      <c r="C469" s="205"/>
      <c r="D469" s="202"/>
      <c r="E469" s="205"/>
      <c r="F469" s="203"/>
      <c r="G469" s="209"/>
      <c r="H469" s="207"/>
      <c r="I469" s="207"/>
      <c r="J469" s="208"/>
      <c r="K469" s="204"/>
    </row>
    <row r="470" spans="2:11" s="1" customFormat="1" ht="13.5">
      <c r="B470" s="205"/>
      <c r="C470" s="205"/>
      <c r="D470" s="202"/>
      <c r="E470" s="205"/>
      <c r="F470" s="203"/>
      <c r="G470" s="209"/>
      <c r="H470" s="207"/>
      <c r="I470" s="207"/>
      <c r="J470" s="208"/>
      <c r="K470" s="204"/>
    </row>
    <row r="471" spans="2:11" s="1" customFormat="1" ht="13.5">
      <c r="B471" s="205"/>
      <c r="C471" s="205"/>
      <c r="D471" s="202"/>
      <c r="E471" s="205"/>
      <c r="F471" s="203"/>
      <c r="G471" s="209"/>
      <c r="H471" s="207"/>
      <c r="I471" s="207"/>
      <c r="J471" s="208"/>
      <c r="K471" s="204"/>
    </row>
    <row r="472" spans="2:11" s="1" customFormat="1" ht="13.5">
      <c r="B472" s="205"/>
      <c r="C472" s="205"/>
      <c r="D472" s="202"/>
      <c r="E472" s="205"/>
      <c r="F472" s="203"/>
      <c r="G472" s="209"/>
      <c r="H472" s="207"/>
      <c r="I472" s="207"/>
      <c r="J472" s="208"/>
      <c r="K472" s="204"/>
    </row>
    <row r="473" spans="2:11" s="1" customFormat="1" ht="13.5">
      <c r="B473" s="205"/>
      <c r="C473" s="205"/>
      <c r="D473" s="202"/>
      <c r="E473" s="205"/>
      <c r="F473" s="203"/>
      <c r="G473" s="209"/>
      <c r="H473" s="207"/>
      <c r="I473" s="207"/>
      <c r="J473" s="208"/>
      <c r="K473" s="204"/>
    </row>
    <row r="474" spans="2:11" s="1" customFormat="1" ht="13.5">
      <c r="B474" s="205"/>
      <c r="C474" s="205"/>
      <c r="D474" s="202"/>
      <c r="E474" s="205"/>
      <c r="F474" s="203"/>
      <c r="G474" s="209"/>
      <c r="H474" s="207"/>
      <c r="I474" s="207"/>
      <c r="J474" s="208"/>
      <c r="K474" s="204"/>
    </row>
    <row r="475" spans="2:11" s="1" customFormat="1" ht="13.5">
      <c r="B475" s="205"/>
      <c r="C475" s="205"/>
      <c r="D475" s="202"/>
      <c r="E475" s="205"/>
      <c r="F475" s="203"/>
      <c r="G475" s="209"/>
      <c r="H475" s="207"/>
      <c r="I475" s="207"/>
      <c r="J475" s="208"/>
      <c r="K475" s="204"/>
    </row>
    <row r="476" spans="2:11" s="1" customFormat="1" ht="13.5">
      <c r="B476" s="205"/>
      <c r="C476" s="205"/>
      <c r="D476" s="202"/>
      <c r="E476" s="205"/>
      <c r="F476" s="203"/>
      <c r="G476" s="209"/>
      <c r="H476" s="207"/>
      <c r="I476" s="207"/>
      <c r="J476" s="208"/>
      <c r="K476" s="204"/>
    </row>
    <row r="477" spans="2:11" s="1" customFormat="1" ht="13.5">
      <c r="B477" s="205"/>
      <c r="C477" s="205"/>
      <c r="D477" s="202"/>
      <c r="E477" s="205"/>
      <c r="F477" s="203"/>
      <c r="G477" s="209"/>
      <c r="H477" s="207"/>
      <c r="I477" s="207"/>
      <c r="J477" s="208"/>
      <c r="K477" s="204"/>
    </row>
    <row r="478" spans="2:11" s="1" customFormat="1" ht="13.5">
      <c r="B478" s="205"/>
      <c r="C478" s="205"/>
      <c r="D478" s="202"/>
      <c r="E478" s="205"/>
      <c r="F478" s="203"/>
      <c r="G478" s="209"/>
      <c r="H478" s="207"/>
      <c r="I478" s="207"/>
      <c r="J478" s="208"/>
      <c r="K478" s="204"/>
    </row>
    <row r="479" spans="2:11" s="1" customFormat="1" ht="13.5">
      <c r="B479" s="205"/>
      <c r="C479" s="205"/>
      <c r="D479" s="202"/>
      <c r="E479" s="205"/>
      <c r="F479" s="203"/>
      <c r="G479" s="209"/>
      <c r="H479" s="207"/>
      <c r="I479" s="207"/>
      <c r="J479" s="208"/>
      <c r="K479" s="204"/>
    </row>
    <row r="480" spans="2:11" s="1" customFormat="1" ht="13.5">
      <c r="B480" s="205"/>
      <c r="C480" s="205"/>
      <c r="D480" s="202"/>
      <c r="E480" s="205"/>
      <c r="F480" s="203"/>
      <c r="G480" s="209"/>
      <c r="H480" s="207"/>
      <c r="I480" s="207"/>
      <c r="J480" s="208"/>
      <c r="K480" s="204"/>
    </row>
    <row r="481" spans="2:11" s="1" customFormat="1" ht="13.5">
      <c r="B481" s="205"/>
      <c r="C481" s="205"/>
      <c r="D481" s="202"/>
      <c r="E481" s="205"/>
      <c r="F481" s="203"/>
      <c r="G481" s="209"/>
      <c r="H481" s="207"/>
      <c r="I481" s="207"/>
      <c r="J481" s="208"/>
      <c r="K481" s="204"/>
    </row>
    <row r="482" spans="2:11" s="1" customFormat="1" ht="13.5">
      <c r="B482" s="205"/>
      <c r="C482" s="205"/>
      <c r="D482" s="202"/>
      <c r="E482" s="205"/>
      <c r="F482" s="203"/>
      <c r="G482" s="209"/>
      <c r="H482" s="207"/>
      <c r="I482" s="207"/>
      <c r="J482" s="208"/>
      <c r="K482" s="204"/>
    </row>
    <row r="483" spans="2:11" s="1" customFormat="1" ht="13.5">
      <c r="B483" s="205"/>
      <c r="C483" s="205"/>
      <c r="D483" s="202"/>
      <c r="E483" s="205"/>
      <c r="F483" s="203"/>
      <c r="G483" s="209"/>
      <c r="H483" s="207"/>
      <c r="I483" s="207"/>
      <c r="J483" s="208"/>
      <c r="K483" s="204"/>
    </row>
    <row r="484" spans="2:11" s="1" customFormat="1" ht="13.5">
      <c r="B484" s="205"/>
      <c r="C484" s="205"/>
      <c r="D484" s="202"/>
      <c r="E484" s="205"/>
      <c r="F484" s="203"/>
      <c r="G484" s="209"/>
      <c r="H484" s="207"/>
      <c r="I484" s="207"/>
      <c r="J484" s="208"/>
      <c r="K484" s="204"/>
    </row>
    <row r="485" spans="2:11" s="1" customFormat="1" ht="13.5">
      <c r="B485" s="205"/>
      <c r="C485" s="205"/>
      <c r="D485" s="202"/>
      <c r="E485" s="205"/>
      <c r="F485" s="203"/>
      <c r="G485" s="209"/>
      <c r="H485" s="207"/>
      <c r="I485" s="207"/>
      <c r="J485" s="208"/>
      <c r="K485" s="204"/>
    </row>
    <row r="486" spans="2:11" s="1" customFormat="1" ht="13.5">
      <c r="B486" s="205"/>
      <c r="C486" s="205"/>
      <c r="D486" s="202"/>
      <c r="E486" s="205"/>
      <c r="F486" s="203"/>
      <c r="G486" s="209"/>
      <c r="H486" s="207"/>
      <c r="I486" s="207"/>
      <c r="J486" s="208"/>
      <c r="K486" s="204"/>
    </row>
    <row r="487" spans="2:11" s="1" customFormat="1" ht="13.5">
      <c r="B487" s="205"/>
      <c r="C487" s="205"/>
      <c r="D487" s="202"/>
      <c r="E487" s="205"/>
      <c r="F487" s="203"/>
      <c r="G487" s="209"/>
      <c r="H487" s="207"/>
      <c r="I487" s="207"/>
      <c r="J487" s="208"/>
      <c r="K487" s="204"/>
    </row>
    <row r="488" spans="2:11" s="1" customFormat="1" ht="13.5">
      <c r="B488" s="205"/>
      <c r="C488" s="205"/>
      <c r="D488" s="202"/>
      <c r="E488" s="205"/>
      <c r="F488" s="203"/>
      <c r="G488" s="209"/>
      <c r="H488" s="207"/>
      <c r="I488" s="207"/>
      <c r="J488" s="208"/>
      <c r="K488" s="204"/>
    </row>
    <row r="489" spans="2:11" s="1" customFormat="1" ht="13.5">
      <c r="B489" s="205"/>
      <c r="C489" s="205"/>
      <c r="D489" s="202"/>
      <c r="E489" s="205"/>
      <c r="F489" s="203"/>
      <c r="G489" s="209"/>
      <c r="H489" s="207"/>
      <c r="I489" s="207"/>
      <c r="J489" s="208"/>
      <c r="K489" s="204"/>
    </row>
    <row r="490" spans="2:11" s="1" customFormat="1" ht="13.5">
      <c r="B490" s="205"/>
      <c r="C490" s="205"/>
      <c r="D490" s="202"/>
      <c r="E490" s="205"/>
      <c r="F490" s="203"/>
      <c r="G490" s="209"/>
      <c r="H490" s="207"/>
      <c r="I490" s="207"/>
      <c r="J490" s="208"/>
      <c r="K490" s="204"/>
    </row>
    <row r="491" spans="2:11" s="1" customFormat="1" ht="13.5">
      <c r="B491" s="205"/>
      <c r="C491" s="205"/>
      <c r="D491" s="202"/>
      <c r="E491" s="205"/>
      <c r="F491" s="203"/>
      <c r="G491" s="209"/>
      <c r="H491" s="207"/>
      <c r="I491" s="207"/>
      <c r="J491" s="208"/>
      <c r="K491" s="204"/>
    </row>
    <row r="492" spans="2:11" s="1" customFormat="1" ht="13.5">
      <c r="B492" s="205"/>
      <c r="C492" s="205"/>
      <c r="D492" s="202"/>
      <c r="E492" s="205"/>
      <c r="F492" s="203"/>
      <c r="G492" s="209"/>
      <c r="H492" s="207"/>
      <c r="I492" s="207"/>
      <c r="J492" s="208"/>
      <c r="K492" s="204"/>
    </row>
    <row r="493" spans="2:11" s="1" customFormat="1" ht="13.5">
      <c r="B493" s="205"/>
      <c r="C493" s="205"/>
      <c r="D493" s="202"/>
      <c r="E493" s="205"/>
      <c r="F493" s="203"/>
      <c r="G493" s="209"/>
      <c r="H493" s="207"/>
      <c r="I493" s="207"/>
      <c r="J493" s="208"/>
      <c r="K493" s="204"/>
    </row>
    <row r="494" spans="2:11" s="1" customFormat="1" ht="13.5">
      <c r="B494" s="205"/>
      <c r="C494" s="205"/>
      <c r="D494" s="202"/>
      <c r="E494" s="205"/>
      <c r="F494" s="203"/>
      <c r="G494" s="209"/>
      <c r="H494" s="207"/>
      <c r="I494" s="207"/>
      <c r="J494" s="208"/>
      <c r="K494" s="204"/>
    </row>
    <row r="495" spans="2:11" s="1" customFormat="1" ht="13.5">
      <c r="B495" s="205"/>
      <c r="C495" s="205"/>
      <c r="D495" s="202"/>
      <c r="E495" s="205"/>
      <c r="F495" s="203"/>
      <c r="G495" s="209"/>
      <c r="H495" s="207"/>
      <c r="I495" s="207"/>
      <c r="J495" s="208"/>
      <c r="K495" s="204"/>
    </row>
    <row r="496" spans="2:11" s="1" customFormat="1" ht="13.5">
      <c r="B496" s="205"/>
      <c r="C496" s="205"/>
      <c r="D496" s="202"/>
      <c r="E496" s="205"/>
      <c r="F496" s="203"/>
      <c r="G496" s="209"/>
      <c r="H496" s="207"/>
      <c r="I496" s="207"/>
      <c r="J496" s="208"/>
      <c r="K496" s="204"/>
    </row>
    <row r="497" spans="2:11" s="1" customFormat="1" ht="13.5">
      <c r="B497" s="205"/>
      <c r="C497" s="205"/>
      <c r="D497" s="202"/>
      <c r="E497" s="205"/>
      <c r="F497" s="203"/>
      <c r="G497" s="209"/>
      <c r="H497" s="207"/>
      <c r="I497" s="207"/>
      <c r="J497" s="208"/>
      <c r="K497" s="204"/>
    </row>
    <row r="498" spans="2:11" s="1" customFormat="1" ht="13.5">
      <c r="B498" s="205"/>
      <c r="C498" s="205"/>
      <c r="D498" s="202"/>
      <c r="E498" s="205"/>
      <c r="F498" s="203"/>
      <c r="G498" s="209"/>
      <c r="H498" s="207"/>
      <c r="I498" s="207"/>
      <c r="J498" s="208"/>
      <c r="K498" s="204"/>
    </row>
    <row r="499" spans="2:11" s="1" customFormat="1" ht="13.5">
      <c r="B499" s="205"/>
      <c r="C499" s="205"/>
      <c r="D499" s="202"/>
      <c r="E499" s="205"/>
      <c r="F499" s="203"/>
      <c r="G499" s="209"/>
      <c r="H499" s="207"/>
      <c r="I499" s="207"/>
      <c r="J499" s="208"/>
      <c r="K499" s="204"/>
    </row>
    <row r="500" spans="2:11" s="1" customFormat="1" ht="13.5">
      <c r="B500" s="205"/>
      <c r="C500" s="205"/>
      <c r="D500" s="202"/>
      <c r="E500" s="205"/>
      <c r="F500" s="203"/>
      <c r="G500" s="209"/>
      <c r="H500" s="207"/>
      <c r="I500" s="207"/>
      <c r="J500" s="208"/>
      <c r="K500" s="204"/>
    </row>
    <row r="501" spans="2:11" s="1" customFormat="1" ht="13.5">
      <c r="B501" s="205"/>
      <c r="C501" s="205"/>
      <c r="D501" s="202"/>
      <c r="E501" s="205"/>
      <c r="F501" s="203"/>
      <c r="G501" s="209"/>
      <c r="H501" s="207"/>
      <c r="I501" s="207"/>
      <c r="J501" s="208"/>
      <c r="K501" s="204"/>
    </row>
    <row r="502" spans="2:11" s="1" customFormat="1" ht="13.5">
      <c r="B502" s="205"/>
      <c r="C502" s="205"/>
      <c r="D502" s="202"/>
      <c r="E502" s="205"/>
      <c r="F502" s="203"/>
      <c r="G502" s="209"/>
      <c r="H502" s="207"/>
      <c r="I502" s="207"/>
      <c r="J502" s="208"/>
      <c r="K502" s="204"/>
    </row>
    <row r="503" spans="2:11" s="1" customFormat="1" ht="13.5">
      <c r="B503" s="205"/>
      <c r="C503" s="205"/>
      <c r="D503" s="202"/>
      <c r="E503" s="205"/>
      <c r="F503" s="203"/>
      <c r="G503" s="209"/>
      <c r="H503" s="207"/>
      <c r="I503" s="207"/>
      <c r="J503" s="208"/>
      <c r="K503" s="204"/>
    </row>
    <row r="504" spans="2:11" s="1" customFormat="1" ht="13.5">
      <c r="B504" s="205"/>
      <c r="C504" s="205"/>
      <c r="D504" s="202"/>
      <c r="E504" s="205"/>
      <c r="F504" s="203"/>
      <c r="G504" s="209"/>
      <c r="H504" s="207"/>
      <c r="I504" s="207"/>
      <c r="J504" s="208"/>
      <c r="K504" s="204"/>
    </row>
    <row r="505" spans="2:11" s="1" customFormat="1" ht="13.5">
      <c r="B505" s="205"/>
      <c r="C505" s="205"/>
      <c r="D505" s="202"/>
      <c r="E505" s="205"/>
      <c r="F505" s="203"/>
      <c r="G505" s="209"/>
      <c r="H505" s="207"/>
      <c r="I505" s="207"/>
      <c r="J505" s="208"/>
      <c r="K505" s="204"/>
    </row>
    <row r="506" spans="2:11" s="1" customFormat="1" ht="13.5">
      <c r="B506" s="205"/>
      <c r="C506" s="205"/>
      <c r="D506" s="202"/>
      <c r="E506" s="205"/>
      <c r="F506" s="203"/>
      <c r="G506" s="209"/>
      <c r="H506" s="207"/>
      <c r="I506" s="207"/>
      <c r="J506" s="208"/>
      <c r="K506" s="204"/>
    </row>
    <row r="507" spans="2:11" s="1" customFormat="1" ht="13.5">
      <c r="B507" s="205"/>
      <c r="C507" s="205"/>
      <c r="D507" s="202"/>
      <c r="E507" s="205"/>
      <c r="F507" s="203"/>
      <c r="G507" s="209"/>
      <c r="H507" s="207"/>
      <c r="I507" s="207"/>
      <c r="J507" s="208"/>
      <c r="K507" s="204"/>
    </row>
    <row r="508" spans="2:11" s="1" customFormat="1" ht="13.5">
      <c r="B508" s="205"/>
      <c r="C508" s="205"/>
      <c r="D508" s="202"/>
      <c r="E508" s="205"/>
      <c r="F508" s="203"/>
      <c r="G508" s="209"/>
      <c r="H508" s="207"/>
      <c r="I508" s="207"/>
      <c r="J508" s="208"/>
      <c r="K508" s="204"/>
    </row>
    <row r="509" spans="2:11" s="1" customFormat="1" ht="13.5">
      <c r="B509" s="205"/>
      <c r="C509" s="205"/>
      <c r="D509" s="202"/>
      <c r="E509" s="205"/>
      <c r="F509" s="203"/>
      <c r="G509" s="209"/>
      <c r="H509" s="207"/>
      <c r="I509" s="207"/>
      <c r="J509" s="208"/>
      <c r="K509" s="204"/>
    </row>
    <row r="510" spans="2:11" s="1" customFormat="1" ht="13.5">
      <c r="B510" s="205"/>
      <c r="C510" s="205"/>
      <c r="D510" s="202"/>
      <c r="E510" s="205"/>
      <c r="F510" s="203"/>
      <c r="G510" s="209"/>
      <c r="H510" s="207"/>
      <c r="I510" s="207"/>
      <c r="J510" s="208"/>
      <c r="K510" s="204"/>
    </row>
    <row r="511" spans="2:11" s="1" customFormat="1" ht="13.5">
      <c r="B511" s="205"/>
      <c r="C511" s="205"/>
      <c r="D511" s="202"/>
      <c r="E511" s="205"/>
      <c r="F511" s="203"/>
      <c r="G511" s="209"/>
      <c r="H511" s="207"/>
      <c r="I511" s="207"/>
      <c r="J511" s="208"/>
      <c r="K511" s="204"/>
    </row>
    <row r="512" spans="2:11" s="1" customFormat="1" ht="13.5">
      <c r="B512" s="205"/>
      <c r="C512" s="205"/>
      <c r="D512" s="202"/>
      <c r="E512" s="205"/>
      <c r="F512" s="203"/>
      <c r="G512" s="209"/>
      <c r="H512" s="207"/>
      <c r="I512" s="207"/>
      <c r="J512" s="208"/>
      <c r="K512" s="204"/>
    </row>
    <row r="513" spans="2:11" s="1" customFormat="1" ht="13.5">
      <c r="B513" s="205"/>
      <c r="C513" s="205"/>
      <c r="D513" s="202"/>
      <c r="E513" s="205"/>
      <c r="F513" s="203"/>
      <c r="G513" s="209"/>
      <c r="H513" s="207"/>
      <c r="I513" s="207"/>
      <c r="J513" s="208"/>
      <c r="K513" s="204"/>
    </row>
    <row r="514" spans="2:11" s="1" customFormat="1" ht="13.5">
      <c r="B514" s="205"/>
      <c r="C514" s="205"/>
      <c r="D514" s="202"/>
      <c r="E514" s="205"/>
      <c r="F514" s="203"/>
      <c r="G514" s="209"/>
      <c r="H514" s="207"/>
      <c r="I514" s="207"/>
      <c r="J514" s="208"/>
      <c r="K514" s="204"/>
    </row>
    <row r="515" spans="2:11" s="1" customFormat="1" ht="13.5">
      <c r="B515" s="205"/>
      <c r="C515" s="205"/>
      <c r="D515" s="202"/>
      <c r="E515" s="205"/>
      <c r="F515" s="203"/>
      <c r="G515" s="209"/>
      <c r="H515" s="207"/>
      <c r="I515" s="207"/>
      <c r="J515" s="208"/>
      <c r="K515" s="204"/>
    </row>
    <row r="516" spans="2:11" s="1" customFormat="1" ht="13.5">
      <c r="B516" s="205"/>
      <c r="C516" s="205"/>
      <c r="D516" s="202"/>
      <c r="E516" s="205"/>
      <c r="F516" s="203"/>
      <c r="G516" s="209"/>
      <c r="H516" s="207"/>
      <c r="I516" s="207"/>
      <c r="J516" s="208"/>
      <c r="K516" s="204"/>
    </row>
    <row r="517" spans="2:11" s="1" customFormat="1" ht="13.5">
      <c r="B517" s="205"/>
      <c r="C517" s="205"/>
      <c r="D517" s="202"/>
      <c r="E517" s="205"/>
      <c r="F517" s="203"/>
      <c r="G517" s="209"/>
      <c r="H517" s="207"/>
      <c r="I517" s="207"/>
      <c r="J517" s="208"/>
      <c r="K517" s="204"/>
    </row>
    <row r="518" spans="2:11" s="1" customFormat="1" ht="13.5">
      <c r="B518" s="205"/>
      <c r="C518" s="205"/>
      <c r="D518" s="202"/>
      <c r="E518" s="205"/>
      <c r="F518" s="203"/>
      <c r="G518" s="209"/>
      <c r="H518" s="207"/>
      <c r="I518" s="207"/>
      <c r="J518" s="208"/>
      <c r="K518" s="204"/>
    </row>
    <row r="519" spans="2:11" s="1" customFormat="1" ht="13.5">
      <c r="B519" s="205"/>
      <c r="C519" s="205"/>
      <c r="D519" s="202"/>
      <c r="E519" s="205"/>
      <c r="F519" s="203"/>
      <c r="G519" s="209"/>
      <c r="H519" s="207"/>
      <c r="I519" s="207"/>
      <c r="J519" s="208"/>
      <c r="K519" s="204"/>
    </row>
    <row r="520" spans="2:11" s="1" customFormat="1" ht="13.5">
      <c r="B520" s="205"/>
      <c r="C520" s="205"/>
      <c r="D520" s="202"/>
      <c r="E520" s="205"/>
      <c r="F520" s="203"/>
      <c r="G520" s="209"/>
      <c r="H520" s="207"/>
      <c r="I520" s="207"/>
      <c r="J520" s="208"/>
      <c r="K520" s="204"/>
    </row>
    <row r="521" spans="2:11" s="1" customFormat="1" ht="13.5">
      <c r="B521" s="205"/>
      <c r="C521" s="205"/>
      <c r="D521" s="202"/>
      <c r="E521" s="205"/>
      <c r="F521" s="203"/>
      <c r="G521" s="209"/>
      <c r="H521" s="207"/>
      <c r="I521" s="207"/>
      <c r="J521" s="208"/>
      <c r="K521" s="204"/>
    </row>
    <row r="522" spans="2:11" s="1" customFormat="1" ht="13.5">
      <c r="B522" s="205"/>
      <c r="C522" s="205"/>
      <c r="D522" s="202"/>
      <c r="E522" s="205"/>
      <c r="F522" s="203"/>
      <c r="G522" s="209"/>
      <c r="H522" s="207"/>
      <c r="I522" s="207"/>
      <c r="J522" s="208"/>
      <c r="K522" s="204"/>
    </row>
    <row r="523" spans="2:11" s="1" customFormat="1" ht="13.5">
      <c r="B523" s="205"/>
      <c r="C523" s="205"/>
      <c r="D523" s="202"/>
      <c r="E523" s="205"/>
      <c r="F523" s="203"/>
      <c r="G523" s="209"/>
      <c r="H523" s="207"/>
      <c r="I523" s="207"/>
      <c r="J523" s="208"/>
      <c r="K523" s="204"/>
    </row>
    <row r="524" spans="2:11" s="1" customFormat="1" ht="13.5">
      <c r="B524" s="205"/>
      <c r="C524" s="205"/>
      <c r="D524" s="202"/>
      <c r="E524" s="205"/>
      <c r="F524" s="203"/>
      <c r="G524" s="209"/>
      <c r="H524" s="207"/>
      <c r="I524" s="207"/>
      <c r="J524" s="208"/>
      <c r="K524" s="204"/>
    </row>
    <row r="525" spans="2:11" s="1" customFormat="1" ht="13.5">
      <c r="B525" s="205"/>
      <c r="C525" s="205"/>
      <c r="D525" s="202"/>
      <c r="E525" s="205"/>
      <c r="F525" s="203"/>
      <c r="G525" s="209"/>
      <c r="H525" s="207"/>
      <c r="I525" s="207"/>
      <c r="J525" s="208"/>
      <c r="K525" s="204"/>
    </row>
    <row r="526" spans="2:11" s="1" customFormat="1" ht="13.5">
      <c r="B526" s="205"/>
      <c r="C526" s="205"/>
      <c r="D526" s="202"/>
      <c r="E526" s="205"/>
      <c r="F526" s="203"/>
      <c r="G526" s="209"/>
      <c r="H526" s="207"/>
      <c r="I526" s="207"/>
      <c r="J526" s="208"/>
      <c r="K526" s="204"/>
    </row>
    <row r="527" spans="2:11" s="1" customFormat="1" ht="13.5">
      <c r="B527" s="205"/>
      <c r="C527" s="205"/>
      <c r="D527" s="202"/>
      <c r="E527" s="205"/>
      <c r="F527" s="203"/>
      <c r="G527" s="209"/>
      <c r="H527" s="207"/>
      <c r="I527" s="207"/>
      <c r="J527" s="208"/>
      <c r="K527" s="204"/>
    </row>
    <row r="528" spans="2:11" s="1" customFormat="1" ht="13.5">
      <c r="B528" s="205"/>
      <c r="C528" s="205"/>
      <c r="D528" s="202"/>
      <c r="E528" s="205"/>
      <c r="F528" s="203"/>
      <c r="G528" s="209"/>
      <c r="H528" s="207"/>
      <c r="I528" s="207"/>
      <c r="J528" s="208"/>
      <c r="K528" s="204"/>
    </row>
    <row r="529" spans="2:11" s="1" customFormat="1" ht="13.5">
      <c r="B529" s="205"/>
      <c r="C529" s="205"/>
      <c r="D529" s="202"/>
      <c r="E529" s="205"/>
      <c r="F529" s="203"/>
      <c r="G529" s="209"/>
      <c r="H529" s="207"/>
      <c r="I529" s="207"/>
      <c r="J529" s="208"/>
      <c r="K529" s="204"/>
    </row>
    <row r="530" spans="2:11" s="1" customFormat="1" ht="13.5">
      <c r="B530" s="205"/>
      <c r="C530" s="205"/>
      <c r="D530" s="202"/>
      <c r="E530" s="205"/>
      <c r="F530" s="203"/>
      <c r="G530" s="209"/>
      <c r="H530" s="207"/>
      <c r="I530" s="207"/>
      <c r="J530" s="208"/>
      <c r="K530" s="204"/>
    </row>
    <row r="531" spans="2:11" s="1" customFormat="1" ht="13.5">
      <c r="B531" s="205"/>
      <c r="C531" s="205"/>
      <c r="D531" s="202"/>
      <c r="E531" s="205"/>
      <c r="F531" s="203"/>
      <c r="G531" s="209"/>
      <c r="H531" s="207"/>
      <c r="I531" s="207"/>
      <c r="J531" s="208"/>
      <c r="K531" s="204"/>
    </row>
    <row r="532" spans="2:11" s="1" customFormat="1" ht="13.5">
      <c r="B532" s="205"/>
      <c r="C532" s="205"/>
      <c r="D532" s="202"/>
      <c r="E532" s="205"/>
      <c r="F532" s="203"/>
      <c r="G532" s="209"/>
      <c r="H532" s="207"/>
      <c r="I532" s="207"/>
      <c r="J532" s="208"/>
      <c r="K532" s="204"/>
    </row>
    <row r="533" spans="2:11" s="1" customFormat="1" ht="13.5">
      <c r="B533" s="205"/>
      <c r="C533" s="205"/>
      <c r="D533" s="202"/>
      <c r="E533" s="205"/>
      <c r="F533" s="203"/>
      <c r="G533" s="209"/>
      <c r="H533" s="207"/>
      <c r="I533" s="207"/>
      <c r="J533" s="208"/>
      <c r="K533" s="204"/>
    </row>
    <row r="534" spans="2:11" s="1" customFormat="1" ht="13.5">
      <c r="B534" s="205"/>
      <c r="C534" s="205"/>
      <c r="D534" s="202"/>
      <c r="E534" s="205"/>
      <c r="F534" s="203"/>
      <c r="G534" s="209"/>
      <c r="H534" s="207"/>
      <c r="I534" s="207"/>
      <c r="J534" s="208"/>
      <c r="K534" s="204"/>
    </row>
    <row r="535" spans="2:11" s="1" customFormat="1" ht="13.5">
      <c r="B535" s="205"/>
      <c r="C535" s="205"/>
      <c r="D535" s="202"/>
      <c r="E535" s="205"/>
      <c r="F535" s="203"/>
      <c r="G535" s="209"/>
      <c r="H535" s="207"/>
      <c r="I535" s="207"/>
      <c r="J535" s="208"/>
      <c r="K535" s="204"/>
    </row>
    <row r="536" spans="2:11" s="1" customFormat="1" ht="13.5">
      <c r="B536" s="205"/>
      <c r="C536" s="205"/>
      <c r="D536" s="202"/>
      <c r="E536" s="205"/>
      <c r="F536" s="203"/>
      <c r="G536" s="209"/>
      <c r="H536" s="207"/>
      <c r="I536" s="207"/>
      <c r="J536" s="208"/>
      <c r="K536" s="204"/>
    </row>
    <row r="537" spans="2:11" s="1" customFormat="1" ht="13.5">
      <c r="B537" s="205"/>
      <c r="C537" s="205"/>
      <c r="D537" s="202"/>
      <c r="E537" s="205"/>
      <c r="F537" s="203"/>
      <c r="G537" s="209"/>
      <c r="H537" s="207"/>
      <c r="I537" s="207"/>
      <c r="J537" s="208"/>
      <c r="K537" s="204"/>
    </row>
    <row r="538" spans="2:11" s="1" customFormat="1" ht="13.5">
      <c r="B538" s="205"/>
      <c r="C538" s="205"/>
      <c r="D538" s="202"/>
      <c r="E538" s="205"/>
      <c r="F538" s="203"/>
      <c r="G538" s="209"/>
      <c r="H538" s="207"/>
      <c r="I538" s="207"/>
      <c r="J538" s="208"/>
      <c r="K538" s="204"/>
    </row>
    <row r="539" spans="2:11" s="1" customFormat="1" ht="13.5">
      <c r="B539" s="205"/>
      <c r="C539" s="205"/>
      <c r="D539" s="202"/>
      <c r="E539" s="205"/>
      <c r="F539" s="203"/>
      <c r="G539" s="209"/>
      <c r="H539" s="207"/>
      <c r="I539" s="207"/>
      <c r="J539" s="208"/>
      <c r="K539" s="204"/>
    </row>
    <row r="540" spans="2:11" s="1" customFormat="1" ht="13.5">
      <c r="B540" s="205"/>
      <c r="C540" s="205"/>
      <c r="D540" s="202"/>
      <c r="E540" s="205"/>
      <c r="F540" s="203"/>
      <c r="G540" s="209"/>
      <c r="H540" s="207"/>
      <c r="I540" s="207"/>
      <c r="J540" s="208"/>
      <c r="K540" s="204"/>
    </row>
    <row r="541" spans="2:11" s="1" customFormat="1" ht="13.5">
      <c r="B541" s="205"/>
      <c r="C541" s="205"/>
      <c r="D541" s="202"/>
      <c r="E541" s="205"/>
      <c r="F541" s="203"/>
      <c r="G541" s="209"/>
      <c r="H541" s="207"/>
      <c r="I541" s="207"/>
      <c r="J541" s="208"/>
      <c r="K541" s="204"/>
    </row>
    <row r="542" spans="2:11" s="1" customFormat="1" ht="13.5">
      <c r="B542" s="205"/>
      <c r="C542" s="205"/>
      <c r="D542" s="202"/>
      <c r="E542" s="205"/>
      <c r="F542" s="203"/>
      <c r="G542" s="209"/>
      <c r="H542" s="207"/>
      <c r="I542" s="207"/>
      <c r="J542" s="208"/>
      <c r="K542" s="204"/>
    </row>
    <row r="543" spans="2:11" s="1" customFormat="1" ht="13.5">
      <c r="B543" s="205"/>
      <c r="C543" s="205"/>
      <c r="D543" s="202"/>
      <c r="E543" s="205"/>
      <c r="F543" s="203"/>
      <c r="G543" s="209"/>
      <c r="H543" s="207"/>
      <c r="I543" s="207"/>
      <c r="J543" s="208"/>
      <c r="K543" s="204"/>
    </row>
    <row r="544" spans="2:11" s="1" customFormat="1" ht="13.5">
      <c r="B544" s="205"/>
      <c r="C544" s="205"/>
      <c r="D544" s="202"/>
      <c r="E544" s="205"/>
      <c r="F544" s="203"/>
      <c r="G544" s="209"/>
      <c r="H544" s="207"/>
      <c r="I544" s="207"/>
      <c r="J544" s="208"/>
      <c r="K544" s="204"/>
    </row>
    <row r="545" spans="2:11" s="1" customFormat="1" ht="13.5">
      <c r="B545" s="205"/>
      <c r="C545" s="205"/>
      <c r="D545" s="202"/>
      <c r="E545" s="205"/>
      <c r="F545" s="203"/>
      <c r="G545" s="209"/>
      <c r="H545" s="207"/>
      <c r="I545" s="207"/>
      <c r="J545" s="208"/>
      <c r="K545" s="204"/>
    </row>
    <row r="546" spans="2:11" s="1" customFormat="1" ht="13.5">
      <c r="B546" s="205"/>
      <c r="C546" s="205"/>
      <c r="D546" s="202"/>
      <c r="E546" s="205"/>
      <c r="F546" s="203"/>
      <c r="G546" s="209"/>
      <c r="H546" s="207"/>
      <c r="I546" s="207"/>
      <c r="J546" s="208"/>
      <c r="K546" s="204"/>
    </row>
    <row r="547" spans="2:11" s="1" customFormat="1" ht="13.5">
      <c r="B547" s="205"/>
      <c r="C547" s="205"/>
      <c r="D547" s="202"/>
      <c r="E547" s="205"/>
      <c r="F547" s="203"/>
      <c r="G547" s="209"/>
      <c r="H547" s="207"/>
      <c r="I547" s="207"/>
      <c r="J547" s="208"/>
      <c r="K547" s="204"/>
    </row>
    <row r="548" spans="2:11" s="1" customFormat="1" ht="13.5">
      <c r="B548" s="205"/>
      <c r="C548" s="205"/>
      <c r="D548" s="202"/>
      <c r="E548" s="205"/>
      <c r="F548" s="203"/>
      <c r="G548" s="209"/>
      <c r="H548" s="207"/>
      <c r="I548" s="207"/>
      <c r="J548" s="208"/>
      <c r="K548" s="204"/>
    </row>
    <row r="549" spans="2:11" s="1" customFormat="1" ht="13.5">
      <c r="B549" s="205"/>
      <c r="C549" s="205"/>
      <c r="D549" s="202"/>
      <c r="E549" s="205"/>
      <c r="F549" s="203"/>
      <c r="G549" s="209"/>
      <c r="H549" s="207"/>
      <c r="I549" s="207"/>
      <c r="J549" s="208"/>
      <c r="K549" s="204"/>
    </row>
    <row r="550" spans="2:11" s="1" customFormat="1" ht="13.5">
      <c r="B550" s="205"/>
      <c r="C550" s="205"/>
      <c r="D550" s="202"/>
      <c r="E550" s="205"/>
      <c r="F550" s="203"/>
      <c r="G550" s="209"/>
      <c r="H550" s="207"/>
      <c r="I550" s="207"/>
      <c r="J550" s="208"/>
      <c r="K550" s="204"/>
    </row>
    <row r="551" spans="2:11" s="1" customFormat="1" ht="13.5">
      <c r="B551" s="205"/>
      <c r="C551" s="205"/>
      <c r="D551" s="202"/>
      <c r="E551" s="205"/>
      <c r="F551" s="203"/>
      <c r="G551" s="209"/>
      <c r="H551" s="207"/>
      <c r="I551" s="207"/>
      <c r="J551" s="208"/>
      <c r="K551" s="204"/>
    </row>
    <row r="552" spans="2:11" s="1" customFormat="1" ht="13.5">
      <c r="B552" s="205"/>
      <c r="C552" s="205"/>
      <c r="D552" s="202"/>
      <c r="E552" s="205"/>
      <c r="F552" s="203"/>
      <c r="G552" s="209"/>
      <c r="H552" s="207"/>
      <c r="I552" s="207"/>
      <c r="J552" s="208"/>
      <c r="K552" s="204"/>
    </row>
    <row r="553" spans="2:11" s="1" customFormat="1" ht="13.5">
      <c r="B553" s="205"/>
      <c r="C553" s="205"/>
      <c r="D553" s="202"/>
      <c r="E553" s="205"/>
      <c r="F553" s="203"/>
      <c r="G553" s="209"/>
      <c r="H553" s="207"/>
      <c r="I553" s="207"/>
      <c r="J553" s="208"/>
      <c r="K553" s="204"/>
    </row>
    <row r="554" spans="2:11" s="1" customFormat="1" ht="13.5">
      <c r="B554" s="205"/>
      <c r="C554" s="205"/>
      <c r="D554" s="202"/>
      <c r="E554" s="205"/>
      <c r="F554" s="203"/>
      <c r="G554" s="209"/>
      <c r="H554" s="207"/>
      <c r="I554" s="207"/>
      <c r="J554" s="208"/>
      <c r="K554" s="204"/>
    </row>
    <row r="555" spans="2:11" s="1" customFormat="1" ht="13.5">
      <c r="B555" s="205"/>
      <c r="C555" s="205"/>
      <c r="D555" s="202"/>
      <c r="E555" s="205"/>
      <c r="F555" s="203"/>
      <c r="G555" s="209"/>
      <c r="H555" s="207"/>
      <c r="I555" s="207"/>
      <c r="J555" s="208"/>
      <c r="K555" s="204"/>
    </row>
    <row r="556" spans="2:11" s="1" customFormat="1" ht="13.5">
      <c r="B556" s="205"/>
      <c r="C556" s="205"/>
      <c r="D556" s="202"/>
      <c r="E556" s="205"/>
      <c r="F556" s="203"/>
      <c r="G556" s="209"/>
      <c r="H556" s="207"/>
      <c r="I556" s="207"/>
      <c r="J556" s="208"/>
      <c r="K556" s="204"/>
    </row>
    <row r="557" spans="2:11" s="1" customFormat="1" ht="13.5">
      <c r="B557" s="205"/>
      <c r="C557" s="205"/>
      <c r="D557" s="202"/>
      <c r="E557" s="205"/>
      <c r="F557" s="203"/>
      <c r="G557" s="209"/>
      <c r="H557" s="207"/>
      <c r="I557" s="207"/>
      <c r="J557" s="208"/>
      <c r="K557" s="204"/>
    </row>
    <row r="558" spans="2:11" s="1" customFormat="1" ht="13.5">
      <c r="B558" s="205"/>
      <c r="C558" s="205"/>
      <c r="D558" s="202"/>
      <c r="E558" s="205"/>
      <c r="F558" s="203"/>
      <c r="G558" s="209"/>
      <c r="H558" s="207"/>
      <c r="I558" s="207"/>
      <c r="J558" s="208"/>
      <c r="K558" s="204"/>
    </row>
    <row r="559" spans="2:11" s="1" customFormat="1" ht="13.5">
      <c r="B559" s="205"/>
      <c r="C559" s="205"/>
      <c r="D559" s="202"/>
      <c r="E559" s="205"/>
      <c r="F559" s="203"/>
      <c r="G559" s="209"/>
      <c r="H559" s="207"/>
      <c r="I559" s="207"/>
      <c r="J559" s="208"/>
      <c r="K559" s="204"/>
    </row>
    <row r="560" spans="2:11" s="1" customFormat="1" ht="13.5">
      <c r="B560" s="205"/>
      <c r="C560" s="205"/>
      <c r="D560" s="202"/>
      <c r="E560" s="205"/>
      <c r="F560" s="203"/>
      <c r="G560" s="209"/>
      <c r="H560" s="207"/>
      <c r="I560" s="207"/>
      <c r="J560" s="208"/>
      <c r="K560" s="204"/>
    </row>
    <row r="561" spans="2:11" s="1" customFormat="1" ht="13.5">
      <c r="B561" s="205"/>
      <c r="C561" s="205"/>
      <c r="D561" s="202"/>
      <c r="E561" s="205"/>
      <c r="F561" s="203"/>
      <c r="G561" s="209"/>
      <c r="H561" s="207"/>
      <c r="I561" s="207"/>
      <c r="J561" s="208"/>
      <c r="K561" s="204"/>
    </row>
    <row r="562" spans="2:11" s="1" customFormat="1" ht="13.5">
      <c r="B562" s="205"/>
      <c r="C562" s="205"/>
      <c r="D562" s="202"/>
      <c r="E562" s="205"/>
      <c r="F562" s="203"/>
      <c r="G562" s="209"/>
      <c r="H562" s="207"/>
      <c r="I562" s="207"/>
      <c r="J562" s="208"/>
      <c r="K562" s="204"/>
    </row>
    <row r="563" spans="2:11" s="1" customFormat="1" ht="13.5">
      <c r="B563" s="205"/>
      <c r="C563" s="205"/>
      <c r="D563" s="202"/>
      <c r="E563" s="205"/>
      <c r="F563" s="203"/>
      <c r="G563" s="209"/>
      <c r="H563" s="207"/>
      <c r="I563" s="207"/>
      <c r="J563" s="208"/>
      <c r="K563" s="204"/>
    </row>
    <row r="564" spans="2:11" s="1" customFormat="1" ht="13.5">
      <c r="B564" s="205"/>
      <c r="C564" s="205"/>
      <c r="D564" s="202"/>
      <c r="E564" s="205"/>
      <c r="F564" s="203"/>
      <c r="G564" s="209"/>
      <c r="H564" s="207"/>
      <c r="I564" s="207"/>
      <c r="J564" s="208"/>
      <c r="K564" s="204"/>
    </row>
    <row r="565" spans="2:11" s="1" customFormat="1" ht="13.5">
      <c r="B565" s="205"/>
      <c r="C565" s="205"/>
      <c r="D565" s="202"/>
      <c r="E565" s="205"/>
      <c r="F565" s="203"/>
      <c r="G565" s="209"/>
      <c r="H565" s="207"/>
      <c r="I565" s="207"/>
      <c r="J565" s="208"/>
      <c r="K565" s="204"/>
    </row>
    <row r="566" spans="2:11" s="1" customFormat="1" ht="13.5">
      <c r="B566" s="205"/>
      <c r="C566" s="205"/>
      <c r="D566" s="202"/>
      <c r="E566" s="205"/>
      <c r="F566" s="203"/>
      <c r="G566" s="209"/>
      <c r="H566" s="207"/>
      <c r="I566" s="207"/>
      <c r="J566" s="208"/>
      <c r="K566" s="204"/>
    </row>
    <row r="567" spans="2:11" s="1" customFormat="1" ht="13.5">
      <c r="B567" s="205"/>
      <c r="C567" s="205"/>
      <c r="D567" s="202"/>
      <c r="E567" s="205"/>
      <c r="F567" s="203"/>
      <c r="G567" s="209"/>
      <c r="H567" s="207"/>
      <c r="I567" s="207"/>
      <c r="J567" s="208"/>
      <c r="K567" s="204"/>
    </row>
    <row r="568" spans="2:11" s="1" customFormat="1" ht="13.5">
      <c r="B568" s="205"/>
      <c r="C568" s="205"/>
      <c r="D568" s="202"/>
      <c r="E568" s="205"/>
      <c r="F568" s="203"/>
      <c r="G568" s="209"/>
      <c r="H568" s="207"/>
      <c r="I568" s="207"/>
      <c r="J568" s="208"/>
      <c r="K568" s="204"/>
    </row>
    <row r="569" spans="2:11" s="1" customFormat="1" ht="13.5">
      <c r="B569" s="205"/>
      <c r="C569" s="205"/>
      <c r="D569" s="202"/>
      <c r="E569" s="205"/>
      <c r="F569" s="203"/>
      <c r="G569" s="209"/>
      <c r="H569" s="207"/>
      <c r="I569" s="207"/>
      <c r="J569" s="208"/>
      <c r="K569" s="204"/>
    </row>
    <row r="570" spans="2:11" s="1" customFormat="1" ht="13.5">
      <c r="B570" s="205"/>
      <c r="C570" s="205"/>
      <c r="D570" s="202"/>
      <c r="E570" s="205"/>
      <c r="F570" s="203"/>
      <c r="G570" s="209"/>
      <c r="H570" s="207"/>
      <c r="I570" s="207"/>
      <c r="J570" s="208"/>
      <c r="K570" s="204"/>
    </row>
    <row r="571" spans="2:11" s="1" customFormat="1" ht="13.5">
      <c r="B571" s="205"/>
      <c r="C571" s="205"/>
      <c r="D571" s="202"/>
      <c r="E571" s="205"/>
      <c r="F571" s="203"/>
      <c r="G571" s="209"/>
      <c r="H571" s="207"/>
      <c r="I571" s="207"/>
      <c r="J571" s="208"/>
      <c r="K571" s="204"/>
    </row>
    <row r="572" spans="2:11" s="1" customFormat="1" ht="13.5">
      <c r="B572" s="205"/>
      <c r="C572" s="205"/>
      <c r="D572" s="202"/>
      <c r="E572" s="205"/>
      <c r="F572" s="203"/>
      <c r="G572" s="209"/>
      <c r="H572" s="207"/>
      <c r="I572" s="207"/>
      <c r="J572" s="208"/>
      <c r="K572" s="204"/>
    </row>
    <row r="573" spans="2:11" s="1" customFormat="1" ht="13.5">
      <c r="B573" s="205"/>
      <c r="C573" s="205"/>
      <c r="D573" s="202"/>
      <c r="E573" s="205"/>
      <c r="F573" s="203"/>
      <c r="G573" s="209"/>
      <c r="H573" s="207"/>
      <c r="I573" s="207"/>
      <c r="J573" s="208"/>
      <c r="K573" s="204"/>
    </row>
    <row r="574" spans="2:11" s="1" customFormat="1" ht="13.5">
      <c r="B574" s="205"/>
      <c r="C574" s="205"/>
      <c r="D574" s="202"/>
      <c r="E574" s="205"/>
      <c r="F574" s="203"/>
      <c r="G574" s="209"/>
      <c r="H574" s="207"/>
      <c r="I574" s="207"/>
      <c r="J574" s="208"/>
      <c r="K574" s="204"/>
    </row>
    <row r="575" spans="2:11" s="1" customFormat="1" ht="13.5">
      <c r="B575" s="205"/>
      <c r="C575" s="205"/>
      <c r="D575" s="202"/>
      <c r="E575" s="205"/>
      <c r="F575" s="203"/>
      <c r="G575" s="209"/>
      <c r="H575" s="207"/>
      <c r="I575" s="207"/>
      <c r="J575" s="208"/>
      <c r="K575" s="204"/>
    </row>
    <row r="576" spans="2:11" s="1" customFormat="1" ht="13.5">
      <c r="B576" s="205"/>
      <c r="C576" s="205"/>
      <c r="D576" s="202"/>
      <c r="E576" s="205"/>
      <c r="F576" s="203"/>
      <c r="G576" s="209"/>
      <c r="H576" s="207"/>
      <c r="I576" s="207"/>
      <c r="J576" s="208"/>
      <c r="K576" s="204"/>
    </row>
    <row r="577" spans="2:11" s="1" customFormat="1" ht="13.5">
      <c r="B577" s="205"/>
      <c r="C577" s="205"/>
      <c r="D577" s="202"/>
      <c r="E577" s="205"/>
      <c r="F577" s="203"/>
      <c r="G577" s="209"/>
      <c r="H577" s="207"/>
      <c r="I577" s="207"/>
      <c r="J577" s="208"/>
      <c r="K577" s="204"/>
    </row>
    <row r="578" spans="2:11" s="1" customFormat="1" ht="13.5">
      <c r="B578" s="205"/>
      <c r="C578" s="205"/>
      <c r="D578" s="202"/>
      <c r="E578" s="205"/>
      <c r="F578" s="203"/>
      <c r="G578" s="209"/>
      <c r="H578" s="207"/>
      <c r="I578" s="207"/>
      <c r="J578" s="208"/>
      <c r="K578" s="204"/>
    </row>
    <row r="579" spans="2:11" s="1" customFormat="1" ht="13.5">
      <c r="B579" s="205"/>
      <c r="C579" s="205"/>
      <c r="D579" s="202"/>
      <c r="E579" s="205"/>
      <c r="F579" s="203"/>
      <c r="G579" s="209"/>
      <c r="H579" s="207"/>
      <c r="I579" s="207"/>
      <c r="J579" s="208"/>
      <c r="K579" s="204"/>
    </row>
    <row r="580" spans="2:11" s="1" customFormat="1" ht="13.5">
      <c r="B580" s="205"/>
      <c r="C580" s="205"/>
      <c r="D580" s="202"/>
      <c r="E580" s="205"/>
      <c r="F580" s="203"/>
      <c r="G580" s="209"/>
      <c r="H580" s="207"/>
      <c r="I580" s="207"/>
      <c r="J580" s="208"/>
      <c r="K580" s="204"/>
    </row>
    <row r="581" spans="2:11" s="1" customFormat="1" ht="13.5">
      <c r="B581" s="205"/>
      <c r="C581" s="205"/>
      <c r="D581" s="202"/>
      <c r="E581" s="205"/>
      <c r="F581" s="203"/>
      <c r="G581" s="209"/>
      <c r="H581" s="207"/>
      <c r="I581" s="207"/>
      <c r="J581" s="208"/>
      <c r="K581" s="204"/>
    </row>
    <row r="582" spans="2:11" s="1" customFormat="1" ht="13.5">
      <c r="B582" s="205"/>
      <c r="C582" s="205"/>
      <c r="D582" s="202"/>
      <c r="E582" s="205"/>
      <c r="F582" s="203"/>
      <c r="G582" s="209"/>
      <c r="H582" s="207"/>
      <c r="I582" s="207"/>
      <c r="J582" s="208"/>
      <c r="K582" s="204"/>
    </row>
    <row r="583" spans="2:11" s="1" customFormat="1" ht="13.5">
      <c r="B583" s="205"/>
      <c r="C583" s="205"/>
      <c r="D583" s="202"/>
      <c r="E583" s="205"/>
      <c r="F583" s="203"/>
      <c r="G583" s="209"/>
      <c r="H583" s="207"/>
      <c r="I583" s="207"/>
      <c r="J583" s="208"/>
      <c r="K583" s="204"/>
    </row>
    <row r="584" spans="2:11" s="1" customFormat="1" ht="13.5">
      <c r="B584" s="205"/>
      <c r="C584" s="205"/>
      <c r="D584" s="202"/>
      <c r="E584" s="205"/>
      <c r="F584" s="203"/>
      <c r="G584" s="209"/>
      <c r="H584" s="207"/>
      <c r="I584" s="207"/>
      <c r="J584" s="208"/>
      <c r="K584" s="204"/>
    </row>
    <row r="585" spans="2:11" s="1" customFormat="1" ht="13.5">
      <c r="B585" s="205"/>
      <c r="C585" s="205"/>
      <c r="D585" s="202"/>
      <c r="E585" s="205"/>
      <c r="F585" s="203"/>
      <c r="G585" s="209"/>
      <c r="H585" s="207"/>
      <c r="I585" s="207"/>
      <c r="J585" s="208"/>
      <c r="K585" s="204"/>
    </row>
    <row r="586" spans="2:11" s="1" customFormat="1" ht="13.5">
      <c r="B586" s="205"/>
      <c r="C586" s="205"/>
      <c r="D586" s="202"/>
      <c r="E586" s="205"/>
      <c r="F586" s="203"/>
      <c r="G586" s="209"/>
      <c r="H586" s="207"/>
      <c r="I586" s="207"/>
      <c r="J586" s="208"/>
      <c r="K586" s="204"/>
    </row>
    <row r="587" spans="2:11" s="1" customFormat="1" ht="13.5">
      <c r="B587" s="205"/>
      <c r="C587" s="205"/>
      <c r="D587" s="202"/>
      <c r="E587" s="205"/>
      <c r="F587" s="203"/>
      <c r="G587" s="209"/>
      <c r="H587" s="207"/>
      <c r="I587" s="207"/>
      <c r="J587" s="208"/>
      <c r="K587" s="204"/>
    </row>
    <row r="588" spans="2:11" s="1" customFormat="1" ht="13.5">
      <c r="B588" s="205"/>
      <c r="C588" s="205"/>
      <c r="D588" s="202"/>
      <c r="E588" s="205"/>
      <c r="F588" s="203"/>
      <c r="G588" s="209"/>
      <c r="H588" s="207"/>
      <c r="I588" s="207"/>
      <c r="J588" s="208"/>
      <c r="K588" s="204"/>
    </row>
    <row r="589" spans="2:11" s="1" customFormat="1" ht="13.5">
      <c r="B589" s="205"/>
      <c r="C589" s="205"/>
      <c r="D589" s="202"/>
      <c r="E589" s="205"/>
      <c r="F589" s="203"/>
      <c r="G589" s="209"/>
      <c r="H589" s="207"/>
      <c r="I589" s="207"/>
      <c r="J589" s="208"/>
      <c r="K589" s="204"/>
    </row>
    <row r="590" spans="2:11" s="1" customFormat="1" ht="13.5">
      <c r="B590" s="205"/>
      <c r="C590" s="205"/>
      <c r="D590" s="202"/>
      <c r="E590" s="205"/>
      <c r="F590" s="203"/>
      <c r="G590" s="209"/>
      <c r="H590" s="207"/>
      <c r="I590" s="207"/>
      <c r="J590" s="208"/>
      <c r="K590" s="204"/>
    </row>
    <row r="591" spans="2:11" s="1" customFormat="1" ht="13.5">
      <c r="B591" s="205"/>
      <c r="C591" s="205"/>
      <c r="D591" s="202"/>
      <c r="E591" s="205"/>
      <c r="F591" s="203"/>
      <c r="G591" s="209"/>
      <c r="H591" s="207"/>
      <c r="I591" s="207"/>
      <c r="J591" s="208"/>
      <c r="K591" s="204"/>
    </row>
    <row r="592" spans="2:11" s="1" customFormat="1" ht="13.5">
      <c r="B592" s="205"/>
      <c r="C592" s="205"/>
      <c r="D592" s="202"/>
      <c r="E592" s="205"/>
      <c r="F592" s="203"/>
      <c r="G592" s="209"/>
      <c r="H592" s="207"/>
      <c r="I592" s="207"/>
      <c r="J592" s="208"/>
      <c r="K592" s="204"/>
    </row>
    <row r="593" spans="2:11" s="1" customFormat="1" ht="13.5">
      <c r="B593" s="205"/>
      <c r="C593" s="205"/>
      <c r="D593" s="202"/>
      <c r="E593" s="205"/>
      <c r="F593" s="203"/>
      <c r="G593" s="209"/>
      <c r="H593" s="207"/>
      <c r="I593" s="207"/>
      <c r="J593" s="208"/>
      <c r="K593" s="204"/>
    </row>
    <row r="594" spans="2:11" s="1" customFormat="1" ht="13.5">
      <c r="B594" s="205"/>
      <c r="C594" s="205"/>
      <c r="D594" s="202"/>
      <c r="E594" s="205"/>
      <c r="F594" s="203"/>
      <c r="G594" s="209"/>
      <c r="H594" s="207"/>
      <c r="I594" s="207"/>
      <c r="J594" s="208"/>
      <c r="K594" s="204"/>
    </row>
    <row r="595" spans="2:11" s="1" customFormat="1" ht="13.5">
      <c r="B595" s="205"/>
      <c r="C595" s="205"/>
      <c r="D595" s="202"/>
      <c r="E595" s="205"/>
      <c r="F595" s="203"/>
      <c r="G595" s="209"/>
      <c r="H595" s="207"/>
      <c r="I595" s="207"/>
      <c r="J595" s="208"/>
      <c r="K595" s="204"/>
    </row>
    <row r="596" spans="2:11" s="1" customFormat="1" ht="13.5">
      <c r="B596" s="205"/>
      <c r="C596" s="205"/>
      <c r="D596" s="202"/>
      <c r="E596" s="205"/>
      <c r="F596" s="203"/>
      <c r="G596" s="209"/>
      <c r="H596" s="207"/>
      <c r="I596" s="207"/>
      <c r="J596" s="208"/>
      <c r="K596" s="204"/>
    </row>
    <row r="597" spans="2:11" s="1" customFormat="1" ht="13.5">
      <c r="B597" s="205"/>
      <c r="C597" s="205"/>
      <c r="D597" s="202"/>
      <c r="E597" s="205"/>
      <c r="F597" s="203"/>
      <c r="G597" s="209"/>
      <c r="H597" s="207"/>
      <c r="I597" s="207"/>
      <c r="J597" s="208"/>
      <c r="K597" s="204"/>
    </row>
    <row r="598" spans="2:11" s="1" customFormat="1" ht="13.5">
      <c r="B598" s="205"/>
      <c r="C598" s="205"/>
      <c r="D598" s="202"/>
      <c r="E598" s="205"/>
      <c r="F598" s="203"/>
      <c r="G598" s="209"/>
      <c r="H598" s="207"/>
      <c r="I598" s="207"/>
      <c r="J598" s="208"/>
      <c r="K598" s="204"/>
    </row>
    <row r="599" spans="2:11" s="1" customFormat="1" ht="13.5">
      <c r="B599" s="205"/>
      <c r="C599" s="205"/>
      <c r="D599" s="202"/>
      <c r="E599" s="205"/>
      <c r="F599" s="203"/>
      <c r="G599" s="209"/>
      <c r="H599" s="207"/>
      <c r="I599" s="207"/>
      <c r="J599" s="208"/>
      <c r="K599" s="204"/>
    </row>
    <row r="600" spans="2:11" s="1" customFormat="1" ht="13.5">
      <c r="B600" s="205"/>
      <c r="C600" s="205"/>
      <c r="D600" s="202"/>
      <c r="E600" s="205"/>
      <c r="F600" s="203"/>
      <c r="G600" s="209"/>
      <c r="H600" s="207"/>
      <c r="I600" s="207"/>
      <c r="J600" s="208"/>
      <c r="K600" s="204"/>
    </row>
    <row r="601" spans="2:11" s="1" customFormat="1" ht="13.5">
      <c r="B601" s="205"/>
      <c r="C601" s="205"/>
      <c r="D601" s="202"/>
      <c r="E601" s="205"/>
      <c r="F601" s="203"/>
      <c r="G601" s="209"/>
      <c r="H601" s="207"/>
      <c r="I601" s="207"/>
      <c r="J601" s="208"/>
      <c r="K601" s="204"/>
    </row>
    <row r="602" spans="2:11" s="1" customFormat="1" ht="13.5">
      <c r="B602" s="205"/>
      <c r="C602" s="205"/>
      <c r="D602" s="202"/>
      <c r="E602" s="205"/>
      <c r="F602" s="203"/>
      <c r="G602" s="209"/>
      <c r="H602" s="207"/>
      <c r="I602" s="207"/>
      <c r="J602" s="208"/>
      <c r="K602" s="204"/>
    </row>
    <row r="603" spans="2:11" s="1" customFormat="1" ht="13.5">
      <c r="B603" s="205"/>
      <c r="C603" s="205"/>
      <c r="D603" s="202"/>
      <c r="E603" s="205"/>
      <c r="F603" s="203"/>
      <c r="G603" s="209"/>
      <c r="H603" s="207"/>
      <c r="I603" s="207"/>
      <c r="J603" s="208"/>
      <c r="K603" s="204"/>
    </row>
    <row r="604" spans="2:11" s="1" customFormat="1" ht="13.5">
      <c r="B604" s="205"/>
      <c r="C604" s="205"/>
      <c r="D604" s="202"/>
      <c r="E604" s="205"/>
      <c r="F604" s="203"/>
      <c r="G604" s="209"/>
      <c r="H604" s="207"/>
      <c r="I604" s="207"/>
      <c r="J604" s="208"/>
      <c r="K604" s="204"/>
    </row>
    <row r="605" spans="2:11" s="1" customFormat="1" ht="13.5">
      <c r="B605" s="205"/>
      <c r="C605" s="205"/>
      <c r="D605" s="202"/>
      <c r="E605" s="205"/>
      <c r="F605" s="203"/>
      <c r="G605" s="209"/>
      <c r="H605" s="207"/>
      <c r="I605" s="207"/>
      <c r="J605" s="208"/>
      <c r="K605" s="204"/>
    </row>
    <row r="606" spans="2:11" s="1" customFormat="1" ht="13.5">
      <c r="B606" s="205"/>
      <c r="C606" s="205"/>
      <c r="D606" s="202"/>
      <c r="E606" s="205"/>
      <c r="F606" s="203"/>
      <c r="G606" s="209"/>
      <c r="H606" s="207"/>
      <c r="I606" s="207"/>
      <c r="J606" s="208"/>
      <c r="K606" s="204"/>
    </row>
    <row r="607" spans="2:11" s="1" customFormat="1" ht="13.5">
      <c r="B607" s="205"/>
      <c r="C607" s="205"/>
      <c r="D607" s="202"/>
      <c r="E607" s="205"/>
      <c r="F607" s="203"/>
      <c r="G607" s="209"/>
      <c r="H607" s="207"/>
      <c r="I607" s="207"/>
      <c r="J607" s="208"/>
      <c r="K607" s="204"/>
    </row>
    <row r="608" spans="2:11" s="1" customFormat="1" ht="13.5">
      <c r="B608" s="205"/>
      <c r="C608" s="205"/>
      <c r="D608" s="202"/>
      <c r="E608" s="205"/>
      <c r="F608" s="203"/>
      <c r="G608" s="209"/>
      <c r="H608" s="207"/>
      <c r="I608" s="207"/>
      <c r="J608" s="208"/>
      <c r="K608" s="204"/>
    </row>
    <row r="609" spans="2:11" s="1" customFormat="1" ht="13.5">
      <c r="B609" s="205"/>
      <c r="C609" s="205"/>
      <c r="D609" s="202"/>
      <c r="E609" s="205"/>
      <c r="F609" s="203"/>
      <c r="G609" s="209"/>
      <c r="H609" s="207"/>
      <c r="I609" s="207"/>
      <c r="J609" s="208"/>
      <c r="K609" s="204"/>
    </row>
    <row r="610" spans="2:11" s="1" customFormat="1" ht="13.5">
      <c r="B610" s="205"/>
      <c r="C610" s="205"/>
      <c r="D610" s="202"/>
      <c r="E610" s="205"/>
      <c r="F610" s="203"/>
      <c r="G610" s="209"/>
      <c r="H610" s="207"/>
      <c r="I610" s="207"/>
      <c r="J610" s="208"/>
      <c r="K610" s="204"/>
    </row>
    <row r="611" spans="2:11" s="1" customFormat="1" ht="13.5">
      <c r="B611" s="205"/>
      <c r="C611" s="205"/>
      <c r="D611" s="202"/>
      <c r="E611" s="205"/>
      <c r="F611" s="203"/>
      <c r="G611" s="209"/>
      <c r="H611" s="207"/>
      <c r="I611" s="207"/>
      <c r="J611" s="208"/>
      <c r="K611" s="204"/>
    </row>
    <row r="612" spans="2:11" s="1" customFormat="1" ht="13.5">
      <c r="B612" s="205"/>
      <c r="C612" s="205"/>
      <c r="D612" s="202"/>
      <c r="E612" s="205"/>
      <c r="F612" s="203"/>
      <c r="G612" s="209"/>
      <c r="H612" s="207"/>
      <c r="I612" s="207"/>
      <c r="J612" s="208"/>
      <c r="K612" s="204"/>
    </row>
    <row r="613" spans="2:11" s="1" customFormat="1" ht="13.5">
      <c r="B613" s="205"/>
      <c r="C613" s="205"/>
      <c r="D613" s="202"/>
      <c r="E613" s="205"/>
      <c r="F613" s="203"/>
      <c r="G613" s="209"/>
      <c r="H613" s="207"/>
      <c r="I613" s="207"/>
      <c r="J613" s="208"/>
      <c r="K613" s="204"/>
    </row>
    <row r="614" spans="2:11" s="1" customFormat="1" ht="13.5">
      <c r="B614" s="205"/>
      <c r="C614" s="205"/>
      <c r="D614" s="202"/>
      <c r="E614" s="205"/>
      <c r="F614" s="203"/>
      <c r="G614" s="209"/>
      <c r="H614" s="207"/>
      <c r="I614" s="207"/>
      <c r="J614" s="208"/>
      <c r="K614" s="204"/>
    </row>
    <row r="615" spans="2:11" s="1" customFormat="1" ht="13.5">
      <c r="B615" s="205"/>
      <c r="C615" s="205"/>
      <c r="D615" s="202"/>
      <c r="E615" s="205"/>
      <c r="F615" s="203"/>
      <c r="G615" s="209"/>
      <c r="H615" s="207"/>
      <c r="I615" s="207"/>
      <c r="J615" s="208"/>
      <c r="K615" s="204"/>
    </row>
    <row r="616" spans="2:11" s="1" customFormat="1" ht="13.5">
      <c r="B616" s="205"/>
      <c r="C616" s="205"/>
      <c r="D616" s="202"/>
      <c r="E616" s="205"/>
      <c r="F616" s="203"/>
      <c r="G616" s="209"/>
      <c r="H616" s="207"/>
      <c r="I616" s="207"/>
      <c r="J616" s="208"/>
      <c r="K616" s="204"/>
    </row>
    <row r="617" spans="2:11" s="1" customFormat="1" ht="13.5">
      <c r="B617" s="205"/>
      <c r="C617" s="205"/>
      <c r="D617" s="202"/>
      <c r="E617" s="205"/>
      <c r="F617" s="203"/>
      <c r="G617" s="209"/>
      <c r="H617" s="207"/>
      <c r="I617" s="207"/>
      <c r="J617" s="208"/>
      <c r="K617" s="204"/>
    </row>
    <row r="618" spans="2:11" s="1" customFormat="1" ht="13.5">
      <c r="B618" s="205"/>
      <c r="C618" s="205"/>
      <c r="D618" s="202"/>
      <c r="E618" s="205"/>
      <c r="F618" s="203"/>
      <c r="G618" s="209"/>
      <c r="H618" s="207"/>
      <c r="I618" s="207"/>
      <c r="J618" s="208"/>
      <c r="K618" s="204"/>
    </row>
    <row r="619" spans="2:11" s="1" customFormat="1" ht="13.5">
      <c r="B619" s="205"/>
      <c r="C619" s="205"/>
      <c r="D619" s="202"/>
      <c r="E619" s="205"/>
      <c r="F619" s="203"/>
      <c r="G619" s="209"/>
      <c r="H619" s="207"/>
      <c r="I619" s="207"/>
      <c r="J619" s="208"/>
      <c r="K619" s="204"/>
    </row>
    <row r="620" spans="2:11" s="1" customFormat="1" ht="13.5">
      <c r="B620" s="205"/>
      <c r="C620" s="205"/>
      <c r="D620" s="202"/>
      <c r="E620" s="205"/>
      <c r="F620" s="203"/>
      <c r="G620" s="209"/>
      <c r="H620" s="207"/>
      <c r="I620" s="207"/>
      <c r="J620" s="208"/>
      <c r="K620" s="204"/>
    </row>
    <row r="621" spans="2:11" s="1" customFormat="1" ht="13.5">
      <c r="B621" s="205"/>
      <c r="C621" s="205"/>
      <c r="D621" s="202"/>
      <c r="E621" s="205"/>
      <c r="F621" s="203"/>
      <c r="G621" s="209"/>
      <c r="H621" s="207"/>
      <c r="I621" s="207"/>
      <c r="J621" s="208"/>
      <c r="K621" s="204"/>
    </row>
    <row r="622" spans="2:11" s="1" customFormat="1" ht="13.5">
      <c r="B622" s="205"/>
      <c r="C622" s="205"/>
      <c r="D622" s="202"/>
      <c r="E622" s="205"/>
      <c r="F622" s="203"/>
      <c r="G622" s="209"/>
      <c r="H622" s="207"/>
      <c r="I622" s="207"/>
      <c r="J622" s="208"/>
      <c r="K622" s="204"/>
    </row>
    <row r="623" spans="2:11" s="1" customFormat="1" ht="13.5">
      <c r="B623" s="205"/>
      <c r="C623" s="205"/>
      <c r="D623" s="202"/>
      <c r="E623" s="205"/>
      <c r="F623" s="203"/>
      <c r="G623" s="209"/>
      <c r="H623" s="207"/>
      <c r="I623" s="207"/>
      <c r="J623" s="208"/>
      <c r="K623" s="204"/>
    </row>
    <row r="624" spans="2:11" s="1" customFormat="1" ht="13.5">
      <c r="B624" s="205"/>
      <c r="C624" s="205"/>
      <c r="D624" s="202"/>
      <c r="E624" s="205"/>
      <c r="F624" s="203"/>
      <c r="G624" s="209"/>
      <c r="H624" s="207"/>
      <c r="I624" s="207"/>
      <c r="J624" s="208"/>
      <c r="K624" s="204"/>
    </row>
    <row r="625" spans="2:11" s="1" customFormat="1" ht="13.5">
      <c r="B625" s="205"/>
      <c r="C625" s="205"/>
      <c r="D625" s="202"/>
      <c r="E625" s="205"/>
      <c r="F625" s="203"/>
      <c r="G625" s="209"/>
      <c r="H625" s="207"/>
      <c r="I625" s="207"/>
      <c r="J625" s="208"/>
      <c r="K625" s="204"/>
    </row>
    <row r="626" spans="2:11" s="1" customFormat="1" ht="13.5">
      <c r="B626" s="205"/>
      <c r="C626" s="205"/>
      <c r="D626" s="202"/>
      <c r="E626" s="205"/>
      <c r="F626" s="203"/>
      <c r="G626" s="209"/>
      <c r="H626" s="207"/>
      <c r="I626" s="207"/>
      <c r="J626" s="208"/>
      <c r="K626" s="204"/>
    </row>
    <row r="627" spans="2:11" s="1" customFormat="1" ht="13.5">
      <c r="B627" s="205"/>
      <c r="C627" s="205"/>
      <c r="D627" s="202"/>
      <c r="E627" s="205"/>
      <c r="F627" s="203"/>
      <c r="G627" s="209"/>
      <c r="H627" s="207"/>
      <c r="I627" s="207"/>
      <c r="J627" s="208"/>
      <c r="K627" s="204"/>
    </row>
    <row r="628" spans="2:11" s="1" customFormat="1" ht="13.5">
      <c r="B628" s="205"/>
      <c r="C628" s="205"/>
      <c r="D628" s="202"/>
      <c r="E628" s="205"/>
      <c r="F628" s="203"/>
      <c r="G628" s="209"/>
      <c r="H628" s="207"/>
      <c r="I628" s="207"/>
      <c r="J628" s="208"/>
      <c r="K628" s="204"/>
    </row>
    <row r="629" spans="2:11" s="1" customFormat="1" ht="13.5">
      <c r="B629" s="205"/>
      <c r="C629" s="205"/>
      <c r="D629" s="202"/>
      <c r="E629" s="205"/>
      <c r="F629" s="203"/>
      <c r="G629" s="209"/>
      <c r="H629" s="207"/>
      <c r="I629" s="207"/>
      <c r="J629" s="208"/>
      <c r="K629" s="204"/>
    </row>
    <row r="630" spans="2:11" s="1" customFormat="1" ht="13.5">
      <c r="B630" s="205"/>
      <c r="C630" s="205"/>
      <c r="D630" s="202"/>
      <c r="E630" s="205"/>
      <c r="F630" s="203"/>
      <c r="G630" s="209"/>
      <c r="H630" s="207"/>
      <c r="I630" s="207"/>
      <c r="J630" s="208"/>
      <c r="K630" s="204"/>
    </row>
    <row r="631" spans="2:11" s="1" customFormat="1" ht="13.5">
      <c r="B631" s="205"/>
      <c r="C631" s="205"/>
      <c r="D631" s="202"/>
      <c r="E631" s="205"/>
      <c r="F631" s="203"/>
      <c r="G631" s="209"/>
      <c r="H631" s="207"/>
      <c r="I631" s="207"/>
      <c r="J631" s="208"/>
      <c r="K631" s="204"/>
    </row>
    <row r="632" spans="2:11" s="1" customFormat="1" ht="13.5">
      <c r="B632" s="205"/>
      <c r="C632" s="205"/>
      <c r="D632" s="202"/>
      <c r="E632" s="205"/>
      <c r="F632" s="203"/>
      <c r="G632" s="209"/>
      <c r="H632" s="207"/>
      <c r="I632" s="207"/>
      <c r="J632" s="208"/>
      <c r="K632" s="204"/>
    </row>
    <row r="633" spans="2:11" s="1" customFormat="1" ht="13.5">
      <c r="B633" s="205"/>
      <c r="C633" s="205"/>
      <c r="D633" s="202"/>
      <c r="E633" s="205"/>
      <c r="F633" s="203"/>
      <c r="G633" s="209"/>
      <c r="H633" s="207"/>
      <c r="I633" s="207"/>
      <c r="J633" s="208"/>
      <c r="K633" s="204"/>
    </row>
    <row r="634" spans="2:11" s="1" customFormat="1" ht="13.5">
      <c r="B634" s="205"/>
      <c r="C634" s="205"/>
      <c r="D634" s="202"/>
      <c r="E634" s="205"/>
      <c r="F634" s="203"/>
      <c r="G634" s="209"/>
      <c r="H634" s="207"/>
      <c r="I634" s="207"/>
      <c r="J634" s="208"/>
      <c r="K634" s="204"/>
    </row>
    <row r="635" spans="2:11" s="1" customFormat="1" ht="13.5">
      <c r="B635" s="205"/>
      <c r="C635" s="205"/>
      <c r="D635" s="202"/>
      <c r="E635" s="205"/>
      <c r="F635" s="203"/>
      <c r="G635" s="209"/>
      <c r="H635" s="207"/>
      <c r="I635" s="207"/>
      <c r="J635" s="208"/>
      <c r="K635" s="204"/>
    </row>
    <row r="636" spans="2:11" s="1" customFormat="1" ht="13.5">
      <c r="B636" s="205"/>
      <c r="C636" s="205"/>
      <c r="D636" s="202"/>
      <c r="E636" s="205"/>
      <c r="F636" s="203"/>
      <c r="G636" s="209"/>
      <c r="H636" s="207"/>
      <c r="I636" s="207"/>
      <c r="J636" s="208"/>
      <c r="K636" s="204"/>
    </row>
    <row r="637" spans="2:11" s="1" customFormat="1" ht="13.5">
      <c r="B637" s="205"/>
      <c r="C637" s="205"/>
      <c r="D637" s="202"/>
      <c r="E637" s="205"/>
      <c r="F637" s="203"/>
      <c r="G637" s="209"/>
      <c r="H637" s="207"/>
      <c r="I637" s="207"/>
      <c r="J637" s="208"/>
      <c r="K637" s="204"/>
    </row>
    <row r="638" spans="2:11" s="1" customFormat="1" ht="13.5">
      <c r="B638" s="205"/>
      <c r="C638" s="205"/>
      <c r="D638" s="202"/>
      <c r="E638" s="205"/>
      <c r="F638" s="203"/>
      <c r="G638" s="209"/>
      <c r="H638" s="207"/>
      <c r="I638" s="207"/>
      <c r="J638" s="208"/>
      <c r="K638" s="204"/>
    </row>
    <row r="639" spans="2:11" s="1" customFormat="1" ht="13.5">
      <c r="B639" s="205"/>
      <c r="C639" s="205"/>
      <c r="D639" s="202"/>
      <c r="E639" s="205"/>
      <c r="F639" s="203"/>
      <c r="G639" s="209"/>
      <c r="H639" s="207"/>
      <c r="I639" s="207"/>
      <c r="J639" s="208"/>
      <c r="K639" s="204"/>
    </row>
    <row r="640" spans="2:11" s="1" customFormat="1" ht="13.5">
      <c r="B640" s="205"/>
      <c r="C640" s="205"/>
      <c r="D640" s="202"/>
      <c r="E640" s="205"/>
      <c r="F640" s="203"/>
      <c r="G640" s="209"/>
      <c r="H640" s="207"/>
      <c r="I640" s="207"/>
      <c r="J640" s="208"/>
      <c r="K640" s="204"/>
    </row>
    <row r="641" spans="2:11" s="1" customFormat="1" ht="13.5">
      <c r="B641" s="205"/>
      <c r="C641" s="205"/>
      <c r="D641" s="202"/>
      <c r="E641" s="205"/>
      <c r="F641" s="203"/>
      <c r="G641" s="209"/>
      <c r="H641" s="207"/>
      <c r="I641" s="207"/>
      <c r="J641" s="208"/>
      <c r="K641" s="204"/>
    </row>
    <row r="642" spans="2:11" s="1" customFormat="1" ht="13.5">
      <c r="B642" s="205"/>
      <c r="C642" s="205"/>
      <c r="D642" s="202"/>
      <c r="E642" s="205"/>
      <c r="F642" s="203"/>
      <c r="G642" s="209"/>
      <c r="H642" s="207"/>
      <c r="I642" s="207"/>
      <c r="J642" s="208"/>
      <c r="K642" s="204"/>
    </row>
    <row r="643" spans="2:11" s="1" customFormat="1" ht="13.5">
      <c r="B643" s="205"/>
      <c r="C643" s="205"/>
      <c r="D643" s="202"/>
      <c r="E643" s="205"/>
      <c r="F643" s="203"/>
      <c r="G643" s="209"/>
      <c r="H643" s="207"/>
      <c r="I643" s="207"/>
      <c r="J643" s="208"/>
      <c r="K643" s="204"/>
    </row>
    <row r="644" spans="2:11" s="1" customFormat="1" ht="13.5">
      <c r="B644" s="205"/>
      <c r="C644" s="205"/>
      <c r="D644" s="202"/>
      <c r="E644" s="205"/>
      <c r="F644" s="203"/>
      <c r="G644" s="209"/>
      <c r="H644" s="207"/>
      <c r="I644" s="207"/>
      <c r="J644" s="208"/>
      <c r="K644" s="204"/>
    </row>
    <row r="645" spans="2:11" s="1" customFormat="1" ht="13.5">
      <c r="B645" s="205"/>
      <c r="C645" s="205"/>
      <c r="D645" s="202"/>
      <c r="E645" s="205"/>
      <c r="F645" s="203"/>
      <c r="G645" s="209"/>
      <c r="H645" s="207"/>
      <c r="I645" s="207"/>
      <c r="J645" s="208"/>
      <c r="K645" s="204"/>
    </row>
    <row r="646" spans="2:11" s="1" customFormat="1" ht="13.5">
      <c r="B646" s="205"/>
      <c r="C646" s="205"/>
      <c r="D646" s="202"/>
      <c r="E646" s="205"/>
      <c r="F646" s="203"/>
      <c r="G646" s="209"/>
      <c r="H646" s="207"/>
      <c r="I646" s="207"/>
      <c r="J646" s="208"/>
      <c r="K646" s="204"/>
    </row>
    <row r="647" spans="2:11" s="1" customFormat="1" ht="13.5">
      <c r="B647" s="205"/>
      <c r="C647" s="205"/>
      <c r="D647" s="202"/>
      <c r="E647" s="205"/>
      <c r="F647" s="203"/>
      <c r="G647" s="209"/>
      <c r="H647" s="207"/>
      <c r="I647" s="207"/>
      <c r="J647" s="208"/>
      <c r="K647" s="204"/>
    </row>
    <row r="648" spans="2:11" s="1" customFormat="1" ht="13.5">
      <c r="B648" s="205"/>
      <c r="C648" s="205"/>
      <c r="D648" s="202"/>
      <c r="E648" s="205"/>
      <c r="F648" s="203"/>
      <c r="G648" s="209"/>
      <c r="H648" s="207"/>
      <c r="I648" s="207"/>
      <c r="J648" s="208"/>
      <c r="K648" s="204"/>
    </row>
    <row r="649" spans="2:11" s="1" customFormat="1" ht="13.5">
      <c r="B649" s="205"/>
      <c r="C649" s="205"/>
      <c r="D649" s="202"/>
      <c r="E649" s="205"/>
      <c r="F649" s="203"/>
      <c r="G649" s="209"/>
      <c r="H649" s="207"/>
      <c r="I649" s="207"/>
      <c r="J649" s="208"/>
      <c r="K649" s="204"/>
    </row>
    <row r="650" spans="2:11" s="1" customFormat="1" ht="13.5">
      <c r="B650" s="205"/>
      <c r="C650" s="205"/>
      <c r="D650" s="202"/>
      <c r="E650" s="205"/>
      <c r="F650" s="203"/>
      <c r="G650" s="209"/>
      <c r="H650" s="207"/>
      <c r="I650" s="207"/>
      <c r="J650" s="208"/>
      <c r="K650" s="204"/>
    </row>
    <row r="651" spans="2:11" s="1" customFormat="1" ht="13.5">
      <c r="B651" s="205"/>
      <c r="C651" s="205"/>
      <c r="D651" s="202"/>
      <c r="E651" s="205"/>
      <c r="F651" s="203"/>
      <c r="G651" s="209"/>
      <c r="H651" s="207"/>
      <c r="I651" s="207"/>
      <c r="J651" s="208"/>
      <c r="K651" s="204"/>
    </row>
    <row r="652" spans="2:11" s="1" customFormat="1" ht="13.5">
      <c r="B652" s="205"/>
      <c r="C652" s="205"/>
      <c r="D652" s="202"/>
      <c r="E652" s="205"/>
      <c r="F652" s="203"/>
      <c r="G652" s="209"/>
      <c r="H652" s="207"/>
      <c r="I652" s="207"/>
      <c r="J652" s="208"/>
      <c r="K652" s="204"/>
    </row>
    <row r="653" spans="2:11" s="1" customFormat="1" ht="13.5">
      <c r="B653" s="205"/>
      <c r="C653" s="205"/>
      <c r="D653" s="202"/>
      <c r="E653" s="205"/>
      <c r="F653" s="203"/>
      <c r="G653" s="209"/>
      <c r="H653" s="207"/>
      <c r="I653" s="207"/>
      <c r="J653" s="208"/>
      <c r="K653" s="204"/>
    </row>
    <row r="654" spans="2:11" s="1" customFormat="1" ht="13.5">
      <c r="B654" s="205"/>
      <c r="C654" s="205"/>
      <c r="D654" s="202"/>
      <c r="E654" s="205"/>
      <c r="F654" s="203"/>
      <c r="G654" s="209"/>
      <c r="H654" s="207"/>
      <c r="I654" s="207"/>
      <c r="J654" s="208"/>
      <c r="K654" s="204"/>
    </row>
    <row r="655" spans="2:11" s="1" customFormat="1" ht="13.5">
      <c r="B655" s="205"/>
      <c r="C655" s="205"/>
      <c r="D655" s="202"/>
      <c r="E655" s="205"/>
      <c r="F655" s="203"/>
      <c r="G655" s="209"/>
      <c r="H655" s="207"/>
      <c r="I655" s="207"/>
      <c r="J655" s="208"/>
      <c r="K655" s="204"/>
    </row>
    <row r="656" spans="2:11" s="1" customFormat="1" ht="13.5">
      <c r="B656" s="205"/>
      <c r="C656" s="205"/>
      <c r="D656" s="202"/>
      <c r="E656" s="205"/>
      <c r="F656" s="203"/>
      <c r="G656" s="209"/>
      <c r="H656" s="207"/>
      <c r="I656" s="207"/>
      <c r="J656" s="208"/>
      <c r="K656" s="204"/>
    </row>
    <row r="657" spans="2:11" s="1" customFormat="1" ht="13.5">
      <c r="B657" s="205"/>
      <c r="C657" s="205"/>
      <c r="D657" s="202"/>
      <c r="E657" s="205"/>
      <c r="F657" s="203"/>
      <c r="G657" s="209"/>
      <c r="H657" s="207"/>
      <c r="I657" s="207"/>
      <c r="J657" s="208"/>
      <c r="K657" s="204"/>
    </row>
    <row r="658" spans="2:11" s="1" customFormat="1" ht="13.5">
      <c r="B658" s="205"/>
      <c r="C658" s="205"/>
      <c r="D658" s="202"/>
      <c r="E658" s="205"/>
      <c r="F658" s="203"/>
      <c r="G658" s="209"/>
      <c r="H658" s="207"/>
      <c r="I658" s="207"/>
      <c r="J658" s="208"/>
      <c r="K658" s="204"/>
    </row>
    <row r="659" spans="2:11" s="1" customFormat="1" ht="13.5">
      <c r="B659" s="205"/>
      <c r="C659" s="205"/>
      <c r="D659" s="202"/>
      <c r="E659" s="205"/>
      <c r="F659" s="203"/>
      <c r="G659" s="209"/>
      <c r="H659" s="207"/>
      <c r="I659" s="207"/>
      <c r="J659" s="208"/>
      <c r="K659" s="204"/>
    </row>
    <row r="660" spans="2:11" s="1" customFormat="1" ht="13.5">
      <c r="B660" s="205"/>
      <c r="C660" s="205"/>
      <c r="D660" s="202"/>
      <c r="E660" s="205"/>
      <c r="F660" s="203"/>
      <c r="G660" s="209"/>
      <c r="H660" s="207"/>
      <c r="I660" s="207"/>
      <c r="J660" s="208"/>
      <c r="K660" s="204"/>
    </row>
    <row r="661" spans="2:11" s="1" customFormat="1" ht="13.5">
      <c r="B661" s="205"/>
      <c r="C661" s="205"/>
      <c r="D661" s="202"/>
      <c r="E661" s="205"/>
      <c r="F661" s="203"/>
      <c r="G661" s="209"/>
      <c r="H661" s="207"/>
      <c r="I661" s="207"/>
      <c r="J661" s="208"/>
      <c r="K661" s="204"/>
    </row>
    <row r="662" spans="2:11" s="1" customFormat="1" ht="13.5">
      <c r="B662" s="205"/>
      <c r="C662" s="205"/>
      <c r="D662" s="202"/>
      <c r="E662" s="205"/>
      <c r="F662" s="203"/>
      <c r="G662" s="209"/>
      <c r="H662" s="207"/>
      <c r="I662" s="207"/>
      <c r="J662" s="208"/>
      <c r="K662" s="204"/>
    </row>
    <row r="663" spans="2:11" s="1" customFormat="1" ht="13.5">
      <c r="B663" s="205"/>
      <c r="C663" s="205"/>
      <c r="D663" s="202"/>
      <c r="E663" s="205"/>
      <c r="F663" s="203"/>
      <c r="G663" s="209"/>
      <c r="H663" s="207"/>
      <c r="I663" s="207"/>
      <c r="J663" s="208"/>
      <c r="K663" s="204"/>
    </row>
    <row r="664" spans="2:11" s="1" customFormat="1" ht="13.5">
      <c r="B664" s="205"/>
      <c r="C664" s="205"/>
      <c r="D664" s="202"/>
      <c r="E664" s="205"/>
      <c r="F664" s="203"/>
      <c r="G664" s="209"/>
      <c r="H664" s="207"/>
      <c r="I664" s="207"/>
      <c r="J664" s="208"/>
      <c r="K664" s="204"/>
    </row>
    <row r="665" spans="2:11" s="1" customFormat="1" ht="13.5">
      <c r="B665" s="205"/>
      <c r="C665" s="205"/>
      <c r="D665" s="202"/>
      <c r="E665" s="205"/>
      <c r="F665" s="203"/>
      <c r="G665" s="209"/>
      <c r="H665" s="207"/>
      <c r="I665" s="207"/>
      <c r="J665" s="208"/>
      <c r="K665" s="204"/>
    </row>
    <row r="666" spans="2:11" s="1" customFormat="1" ht="13.5">
      <c r="B666" s="205"/>
      <c r="C666" s="205"/>
      <c r="D666" s="202"/>
      <c r="E666" s="205"/>
      <c r="F666" s="203"/>
      <c r="G666" s="209"/>
      <c r="H666" s="207"/>
      <c r="I666" s="207"/>
      <c r="J666" s="208"/>
      <c r="K666" s="204"/>
    </row>
    <row r="667" spans="2:11" s="1" customFormat="1" ht="13.5">
      <c r="B667" s="205"/>
      <c r="C667" s="205"/>
      <c r="D667" s="202"/>
      <c r="E667" s="205"/>
      <c r="F667" s="203"/>
      <c r="G667" s="209"/>
      <c r="H667" s="207"/>
      <c r="I667" s="207"/>
      <c r="J667" s="208"/>
      <c r="K667" s="204"/>
    </row>
    <row r="668" spans="2:11" s="1" customFormat="1" ht="13.5">
      <c r="B668" s="205"/>
      <c r="C668" s="205"/>
      <c r="D668" s="202"/>
      <c r="E668" s="205"/>
      <c r="F668" s="203"/>
      <c r="G668" s="209"/>
      <c r="H668" s="207"/>
      <c r="I668" s="207"/>
      <c r="J668" s="208"/>
      <c r="K668" s="204"/>
    </row>
    <row r="669" spans="2:11" s="1" customFormat="1" ht="13.5">
      <c r="B669" s="205"/>
      <c r="C669" s="205"/>
      <c r="D669" s="202"/>
      <c r="E669" s="205"/>
      <c r="F669" s="203"/>
      <c r="G669" s="209"/>
      <c r="H669" s="207"/>
      <c r="I669" s="207"/>
      <c r="J669" s="208"/>
      <c r="K669" s="204"/>
    </row>
    <row r="670" spans="2:11" s="1" customFormat="1" ht="13.5">
      <c r="B670" s="205"/>
      <c r="C670" s="205"/>
      <c r="D670" s="202"/>
      <c r="E670" s="205"/>
      <c r="F670" s="203"/>
      <c r="G670" s="209"/>
      <c r="H670" s="207"/>
      <c r="I670" s="207"/>
      <c r="J670" s="208"/>
      <c r="K670" s="204"/>
    </row>
    <row r="671" spans="2:11" s="1" customFormat="1" ht="13.5">
      <c r="B671" s="205"/>
      <c r="C671" s="205"/>
      <c r="D671" s="202"/>
      <c r="E671" s="205"/>
      <c r="F671" s="203"/>
      <c r="G671" s="209"/>
      <c r="H671" s="207"/>
      <c r="I671" s="207"/>
      <c r="J671" s="208"/>
      <c r="K671" s="204"/>
    </row>
    <row r="672" spans="2:11" s="1" customFormat="1" ht="13.5">
      <c r="B672" s="205"/>
      <c r="C672" s="205"/>
      <c r="D672" s="202"/>
      <c r="E672" s="205"/>
      <c r="F672" s="203"/>
      <c r="G672" s="209"/>
      <c r="H672" s="207"/>
      <c r="I672" s="207"/>
      <c r="J672" s="208"/>
      <c r="K672" s="204"/>
    </row>
    <row r="673" spans="2:11" s="1" customFormat="1" ht="13.5">
      <c r="B673" s="205"/>
      <c r="C673" s="205"/>
      <c r="D673" s="202"/>
      <c r="E673" s="205"/>
      <c r="F673" s="203"/>
      <c r="G673" s="209"/>
      <c r="H673" s="207"/>
      <c r="I673" s="207"/>
      <c r="J673" s="208"/>
      <c r="K673" s="204"/>
    </row>
    <row r="674" spans="2:11" s="1" customFormat="1" ht="13.5">
      <c r="B674" s="205"/>
      <c r="C674" s="205"/>
      <c r="D674" s="202"/>
      <c r="E674" s="205"/>
      <c r="F674" s="203"/>
      <c r="G674" s="209"/>
      <c r="H674" s="207"/>
      <c r="I674" s="207"/>
      <c r="J674" s="208"/>
      <c r="K674" s="204"/>
    </row>
    <row r="675" spans="2:11" s="1" customFormat="1" ht="13.5">
      <c r="B675" s="205"/>
      <c r="C675" s="205"/>
      <c r="D675" s="202"/>
      <c r="E675" s="205"/>
      <c r="F675" s="203"/>
      <c r="G675" s="209"/>
      <c r="H675" s="207"/>
      <c r="I675" s="207"/>
      <c r="J675" s="208"/>
      <c r="K675" s="204"/>
    </row>
    <row r="676" spans="2:11" s="1" customFormat="1" ht="13.5">
      <c r="B676" s="205"/>
      <c r="C676" s="205"/>
      <c r="D676" s="202"/>
      <c r="E676" s="205"/>
      <c r="F676" s="203"/>
      <c r="G676" s="209"/>
      <c r="H676" s="207"/>
      <c r="I676" s="207"/>
      <c r="J676" s="208"/>
      <c r="K676" s="204"/>
    </row>
    <row r="677" spans="2:11" s="1" customFormat="1" ht="13.5">
      <c r="B677" s="205"/>
      <c r="C677" s="205"/>
      <c r="D677" s="202"/>
      <c r="E677" s="205"/>
      <c r="F677" s="203"/>
      <c r="G677" s="209"/>
      <c r="H677" s="207"/>
      <c r="I677" s="207"/>
      <c r="J677" s="208"/>
      <c r="K677" s="204"/>
    </row>
    <row r="678" spans="2:11" s="1" customFormat="1" ht="13.5">
      <c r="B678" s="205"/>
      <c r="C678" s="205"/>
      <c r="D678" s="202"/>
      <c r="E678" s="205"/>
      <c r="F678" s="203"/>
      <c r="G678" s="209"/>
      <c r="H678" s="207"/>
      <c r="I678" s="207"/>
      <c r="J678" s="208"/>
      <c r="K678" s="204"/>
    </row>
    <row r="679" spans="2:11" s="1" customFormat="1" ht="13.5">
      <c r="B679" s="205"/>
      <c r="C679" s="205"/>
      <c r="D679" s="202"/>
      <c r="E679" s="205"/>
      <c r="F679" s="203"/>
      <c r="G679" s="209"/>
      <c r="H679" s="207"/>
      <c r="I679" s="207"/>
      <c r="J679" s="208"/>
      <c r="K679" s="204"/>
    </row>
    <row r="680" spans="2:11" s="1" customFormat="1" ht="13.5">
      <c r="B680" s="205"/>
      <c r="C680" s="205"/>
      <c r="D680" s="202"/>
      <c r="E680" s="205"/>
      <c r="F680" s="203"/>
      <c r="G680" s="209"/>
      <c r="H680" s="207"/>
      <c r="I680" s="207"/>
      <c r="J680" s="208"/>
      <c r="K680" s="204"/>
    </row>
    <row r="681" spans="2:11" s="1" customFormat="1" ht="13.5">
      <c r="B681" s="205"/>
      <c r="C681" s="205"/>
      <c r="D681" s="202"/>
      <c r="E681" s="205"/>
      <c r="F681" s="203"/>
      <c r="G681" s="209"/>
      <c r="H681" s="207"/>
      <c r="I681" s="207"/>
      <c r="J681" s="208"/>
      <c r="K681" s="204"/>
    </row>
    <row r="682" spans="2:11" s="1" customFormat="1" ht="13.5">
      <c r="B682" s="205"/>
      <c r="C682" s="205"/>
      <c r="D682" s="202"/>
      <c r="E682" s="205"/>
      <c r="F682" s="203"/>
      <c r="G682" s="209"/>
      <c r="H682" s="207"/>
      <c r="I682" s="207"/>
      <c r="J682" s="208"/>
      <c r="K682" s="204"/>
    </row>
    <row r="683" spans="2:11" s="1" customFormat="1" ht="13.5">
      <c r="B683" s="205"/>
      <c r="C683" s="205"/>
      <c r="D683" s="202"/>
      <c r="E683" s="205"/>
      <c r="F683" s="203"/>
      <c r="G683" s="209"/>
      <c r="H683" s="207"/>
      <c r="I683" s="207"/>
      <c r="J683" s="208"/>
      <c r="K683" s="204"/>
    </row>
    <row r="684" spans="2:11" s="1" customFormat="1" ht="13.5">
      <c r="B684" s="205"/>
      <c r="C684" s="205"/>
      <c r="D684" s="202"/>
      <c r="E684" s="205"/>
      <c r="F684" s="203"/>
      <c r="G684" s="209"/>
      <c r="H684" s="207"/>
      <c r="I684" s="207"/>
      <c r="J684" s="208"/>
      <c r="K684" s="204"/>
    </row>
    <row r="685" spans="2:11" s="1" customFormat="1" ht="13.5">
      <c r="B685" s="205"/>
      <c r="C685" s="205"/>
      <c r="D685" s="202"/>
      <c r="E685" s="205"/>
      <c r="F685" s="203"/>
      <c r="G685" s="209"/>
      <c r="H685" s="207"/>
      <c r="I685" s="207"/>
      <c r="J685" s="208"/>
      <c r="K685" s="204"/>
    </row>
    <row r="686" spans="2:11" s="1" customFormat="1" ht="13.5">
      <c r="B686" s="205"/>
      <c r="C686" s="205"/>
      <c r="D686" s="202"/>
      <c r="E686" s="205"/>
      <c r="F686" s="203"/>
      <c r="G686" s="209"/>
      <c r="H686" s="207"/>
      <c r="I686" s="207"/>
      <c r="J686" s="208"/>
      <c r="K686" s="204"/>
    </row>
    <row r="687" spans="2:11" s="1" customFormat="1" ht="13.5">
      <c r="B687" s="205"/>
      <c r="C687" s="205"/>
      <c r="D687" s="202"/>
      <c r="E687" s="205"/>
      <c r="F687" s="203"/>
      <c r="G687" s="209"/>
      <c r="H687" s="207"/>
      <c r="I687" s="207"/>
      <c r="J687" s="208"/>
      <c r="K687" s="204"/>
    </row>
    <row r="688" spans="2:11" s="1" customFormat="1" ht="13.5">
      <c r="B688" s="205"/>
      <c r="C688" s="205"/>
      <c r="D688" s="202"/>
      <c r="E688" s="205"/>
      <c r="F688" s="203"/>
      <c r="G688" s="209"/>
      <c r="H688" s="207"/>
      <c r="I688" s="207"/>
      <c r="J688" s="208"/>
      <c r="K688" s="204"/>
    </row>
    <row r="689" spans="2:11" s="1" customFormat="1" ht="13.5">
      <c r="B689" s="205"/>
      <c r="C689" s="205"/>
      <c r="D689" s="202"/>
      <c r="E689" s="205"/>
      <c r="F689" s="203"/>
      <c r="G689" s="209"/>
      <c r="H689" s="207"/>
      <c r="I689" s="207"/>
      <c r="J689" s="208"/>
      <c r="K689" s="204"/>
    </row>
    <row r="690" spans="2:11" s="1" customFormat="1" ht="13.5">
      <c r="B690" s="205"/>
      <c r="C690" s="205"/>
      <c r="D690" s="202"/>
      <c r="E690" s="205"/>
      <c r="F690" s="203"/>
      <c r="G690" s="209"/>
      <c r="H690" s="207"/>
      <c r="I690" s="207"/>
      <c r="J690" s="208"/>
      <c r="K690" s="204"/>
    </row>
    <row r="691" spans="2:11" s="1" customFormat="1" ht="13.5">
      <c r="B691" s="205"/>
      <c r="C691" s="205"/>
      <c r="D691" s="202"/>
      <c r="E691" s="205"/>
      <c r="F691" s="203"/>
      <c r="G691" s="209"/>
      <c r="H691" s="207"/>
      <c r="I691" s="207"/>
      <c r="J691" s="208"/>
      <c r="K691" s="204"/>
    </row>
    <row r="692" spans="2:11" s="1" customFormat="1" ht="13.5">
      <c r="B692" s="205"/>
      <c r="C692" s="205"/>
      <c r="D692" s="202"/>
      <c r="E692" s="205"/>
      <c r="F692" s="203"/>
      <c r="G692" s="209"/>
      <c r="H692" s="207"/>
      <c r="I692" s="207"/>
      <c r="J692" s="208"/>
      <c r="K692" s="204"/>
    </row>
    <row r="693" spans="2:11" s="1" customFormat="1" ht="13.5">
      <c r="B693" s="205"/>
      <c r="C693" s="205"/>
      <c r="D693" s="202"/>
      <c r="E693" s="205"/>
      <c r="F693" s="203"/>
      <c r="G693" s="209"/>
      <c r="H693" s="207"/>
      <c r="I693" s="207"/>
      <c r="J693" s="208"/>
      <c r="K693" s="204"/>
    </row>
    <row r="694" spans="2:11" s="1" customFormat="1" ht="13.5">
      <c r="B694" s="205"/>
      <c r="C694" s="205"/>
      <c r="D694" s="202"/>
      <c r="E694" s="205"/>
      <c r="F694" s="203"/>
      <c r="G694" s="209"/>
      <c r="H694" s="207"/>
      <c r="I694" s="207"/>
      <c r="J694" s="208"/>
      <c r="K694" s="204"/>
    </row>
    <row r="695" spans="2:11" s="1" customFormat="1" ht="13.5">
      <c r="B695" s="205"/>
      <c r="C695" s="205"/>
      <c r="D695" s="202"/>
      <c r="E695" s="205"/>
      <c r="F695" s="203"/>
      <c r="G695" s="209"/>
      <c r="H695" s="207"/>
      <c r="I695" s="207"/>
      <c r="J695" s="208"/>
      <c r="K695" s="204"/>
    </row>
    <row r="696" spans="2:11" s="1" customFormat="1" ht="13.5">
      <c r="B696" s="205"/>
      <c r="C696" s="205"/>
      <c r="D696" s="202"/>
      <c r="E696" s="205"/>
      <c r="F696" s="203"/>
      <c r="G696" s="209"/>
      <c r="H696" s="207"/>
      <c r="I696" s="207"/>
      <c r="J696" s="208"/>
      <c r="K696" s="204"/>
    </row>
    <row r="697" spans="2:11" s="1" customFormat="1" ht="13.5">
      <c r="B697" s="205"/>
      <c r="C697" s="205"/>
      <c r="D697" s="202"/>
      <c r="E697" s="205"/>
      <c r="F697" s="203"/>
      <c r="G697" s="209"/>
      <c r="H697" s="207"/>
      <c r="I697" s="207"/>
      <c r="J697" s="208"/>
      <c r="K697" s="204"/>
    </row>
    <row r="698" spans="2:11" s="1" customFormat="1" ht="13.5">
      <c r="B698" s="205"/>
      <c r="C698" s="205"/>
      <c r="D698" s="202"/>
      <c r="E698" s="205"/>
      <c r="F698" s="203"/>
      <c r="G698" s="209"/>
      <c r="H698" s="207"/>
      <c r="I698" s="207"/>
      <c r="J698" s="208"/>
      <c r="K698" s="204"/>
    </row>
    <row r="699" spans="2:11" s="1" customFormat="1" ht="13.5">
      <c r="B699" s="205"/>
      <c r="C699" s="205"/>
      <c r="D699" s="202"/>
      <c r="E699" s="205"/>
      <c r="F699" s="203"/>
      <c r="G699" s="209"/>
      <c r="H699" s="207"/>
      <c r="I699" s="207"/>
      <c r="J699" s="208"/>
      <c r="K699" s="204"/>
    </row>
    <row r="700" spans="2:11" s="1" customFormat="1" ht="13.5">
      <c r="B700" s="205"/>
      <c r="C700" s="205"/>
      <c r="D700" s="202"/>
      <c r="E700" s="205"/>
      <c r="F700" s="203"/>
      <c r="G700" s="209"/>
      <c r="H700" s="207"/>
      <c r="I700" s="207"/>
      <c r="J700" s="208"/>
      <c r="K700" s="204"/>
    </row>
    <row r="701" spans="2:11" s="1" customFormat="1" ht="13.5">
      <c r="B701" s="205"/>
      <c r="C701" s="205"/>
      <c r="D701" s="202"/>
      <c r="E701" s="205"/>
      <c r="F701" s="203"/>
      <c r="G701" s="209"/>
      <c r="H701" s="207"/>
      <c r="I701" s="207"/>
      <c r="J701" s="208"/>
      <c r="K701" s="204"/>
    </row>
    <row r="702" spans="2:11" s="1" customFormat="1" ht="13.5">
      <c r="B702" s="205"/>
      <c r="C702" s="205"/>
      <c r="D702" s="202"/>
      <c r="E702" s="205"/>
      <c r="F702" s="203"/>
      <c r="G702" s="209"/>
      <c r="H702" s="207"/>
      <c r="I702" s="207"/>
      <c r="J702" s="208"/>
      <c r="K702" s="204"/>
    </row>
    <row r="703" spans="2:11" s="1" customFormat="1" ht="13.5">
      <c r="B703" s="205"/>
      <c r="C703" s="205"/>
      <c r="D703" s="202"/>
      <c r="E703" s="205"/>
      <c r="F703" s="203"/>
      <c r="G703" s="209"/>
      <c r="H703" s="207"/>
      <c r="I703" s="207"/>
      <c r="J703" s="208"/>
      <c r="K703" s="204"/>
    </row>
    <row r="704" spans="2:11" s="1" customFormat="1" ht="13.5">
      <c r="B704" s="205"/>
      <c r="C704" s="205"/>
      <c r="D704" s="202"/>
      <c r="E704" s="205"/>
      <c r="F704" s="203"/>
      <c r="G704" s="209"/>
      <c r="H704" s="207"/>
      <c r="I704" s="207"/>
      <c r="J704" s="208"/>
      <c r="K704" s="204"/>
    </row>
    <row r="705" spans="2:11" s="1" customFormat="1" ht="13.5">
      <c r="B705" s="205"/>
      <c r="C705" s="205"/>
      <c r="D705" s="202"/>
      <c r="E705" s="205"/>
      <c r="F705" s="203"/>
      <c r="G705" s="209"/>
      <c r="H705" s="207"/>
      <c r="I705" s="207"/>
      <c r="J705" s="208"/>
      <c r="K705" s="204"/>
    </row>
    <row r="706" spans="2:11" s="1" customFormat="1" ht="13.5">
      <c r="B706" s="205"/>
      <c r="C706" s="205"/>
      <c r="D706" s="202"/>
      <c r="E706" s="205"/>
      <c r="F706" s="203"/>
      <c r="G706" s="209"/>
      <c r="H706" s="207"/>
      <c r="I706" s="207"/>
      <c r="J706" s="208"/>
      <c r="K706" s="204"/>
    </row>
    <row r="707" spans="2:11" s="1" customFormat="1" ht="13.5">
      <c r="B707" s="205"/>
      <c r="C707" s="205"/>
      <c r="D707" s="202"/>
      <c r="E707" s="205"/>
      <c r="F707" s="203"/>
      <c r="G707" s="209"/>
      <c r="H707" s="207"/>
      <c r="I707" s="207"/>
      <c r="J707" s="208"/>
      <c r="K707" s="204"/>
    </row>
    <row r="708" spans="2:11" s="1" customFormat="1" ht="13.5">
      <c r="B708" s="205"/>
      <c r="C708" s="205"/>
      <c r="D708" s="202"/>
      <c r="E708" s="205"/>
      <c r="F708" s="203"/>
      <c r="G708" s="209"/>
      <c r="H708" s="207"/>
      <c r="I708" s="207"/>
      <c r="J708" s="208"/>
      <c r="K708" s="204"/>
    </row>
    <row r="709" spans="2:11" s="1" customFormat="1" ht="13.5">
      <c r="B709" s="205"/>
      <c r="C709" s="205"/>
      <c r="D709" s="202"/>
      <c r="E709" s="205"/>
      <c r="F709" s="203"/>
      <c r="G709" s="209"/>
      <c r="H709" s="207"/>
      <c r="I709" s="207"/>
      <c r="J709" s="208"/>
      <c r="K709" s="204"/>
    </row>
    <row r="710" spans="2:11" s="1" customFormat="1" ht="13.5">
      <c r="B710" s="205"/>
      <c r="C710" s="205"/>
      <c r="D710" s="202"/>
      <c r="E710" s="205"/>
      <c r="F710" s="203"/>
      <c r="G710" s="209"/>
      <c r="H710" s="207"/>
      <c r="I710" s="207"/>
      <c r="J710" s="208"/>
      <c r="K710" s="204"/>
    </row>
    <row r="711" spans="2:11" s="1" customFormat="1" ht="13.5">
      <c r="B711" s="205"/>
      <c r="C711" s="205"/>
      <c r="D711" s="202"/>
      <c r="E711" s="205"/>
      <c r="F711" s="203"/>
      <c r="G711" s="209"/>
      <c r="H711" s="207"/>
      <c r="I711" s="207"/>
      <c r="J711" s="208"/>
      <c r="K711" s="204"/>
    </row>
    <row r="712" spans="2:11" s="1" customFormat="1" ht="13.5">
      <c r="B712" s="205"/>
      <c r="C712" s="205"/>
      <c r="D712" s="202"/>
      <c r="E712" s="205"/>
      <c r="F712" s="203"/>
      <c r="G712" s="209"/>
      <c r="H712" s="207"/>
      <c r="I712" s="207"/>
      <c r="J712" s="208"/>
      <c r="K712" s="204"/>
    </row>
    <row r="713" spans="2:11" s="1" customFormat="1" ht="13.5">
      <c r="B713" s="205"/>
      <c r="C713" s="205"/>
      <c r="D713" s="202"/>
      <c r="E713" s="205"/>
      <c r="F713" s="203"/>
      <c r="G713" s="209"/>
      <c r="H713" s="207"/>
      <c r="I713" s="207"/>
      <c r="J713" s="208"/>
      <c r="K713" s="204"/>
    </row>
    <row r="714" spans="2:11" s="1" customFormat="1" ht="13.5">
      <c r="B714" s="205"/>
      <c r="C714" s="205"/>
      <c r="D714" s="202"/>
      <c r="E714" s="205"/>
      <c r="F714" s="203"/>
      <c r="G714" s="209"/>
      <c r="H714" s="207"/>
      <c r="I714" s="207"/>
      <c r="J714" s="208"/>
      <c r="K714" s="204"/>
    </row>
    <row r="715" spans="2:11" s="1" customFormat="1" ht="13.5">
      <c r="B715" s="205"/>
      <c r="C715" s="205"/>
      <c r="D715" s="202"/>
      <c r="E715" s="205"/>
      <c r="F715" s="203"/>
      <c r="G715" s="209"/>
      <c r="H715" s="207"/>
      <c r="I715" s="207"/>
      <c r="J715" s="208"/>
      <c r="K715" s="204"/>
    </row>
    <row r="716" spans="2:11" s="1" customFormat="1" ht="13.5">
      <c r="B716" s="205"/>
      <c r="C716" s="205"/>
      <c r="D716" s="202"/>
      <c r="E716" s="205"/>
      <c r="F716" s="203"/>
      <c r="G716" s="209"/>
      <c r="H716" s="207"/>
      <c r="I716" s="207"/>
      <c r="J716" s="208"/>
      <c r="K716" s="204"/>
    </row>
    <row r="717" spans="2:11" s="1" customFormat="1" ht="13.5">
      <c r="B717" s="205"/>
      <c r="C717" s="205"/>
      <c r="D717" s="202"/>
      <c r="E717" s="205"/>
      <c r="F717" s="203"/>
      <c r="G717" s="209"/>
      <c r="H717" s="207"/>
      <c r="I717" s="207"/>
      <c r="J717" s="208"/>
      <c r="K717" s="204"/>
    </row>
    <row r="718" spans="2:11" s="1" customFormat="1" ht="13.5">
      <c r="B718" s="205"/>
      <c r="C718" s="205"/>
      <c r="D718" s="202"/>
      <c r="E718" s="205"/>
      <c r="F718" s="203"/>
      <c r="G718" s="209"/>
      <c r="H718" s="207"/>
      <c r="I718" s="207"/>
      <c r="J718" s="208"/>
      <c r="K718" s="204"/>
    </row>
    <row r="719" spans="2:11" s="1" customFormat="1" ht="13.5">
      <c r="B719" s="205"/>
      <c r="C719" s="205"/>
      <c r="D719" s="202"/>
      <c r="E719" s="205"/>
      <c r="F719" s="203"/>
      <c r="G719" s="209"/>
      <c r="H719" s="207"/>
      <c r="I719" s="207"/>
      <c r="J719" s="208"/>
      <c r="K719" s="204"/>
    </row>
    <row r="720" spans="2:11" s="1" customFormat="1" ht="13.5">
      <c r="B720" s="205"/>
      <c r="C720" s="205"/>
      <c r="D720" s="202"/>
      <c r="E720" s="205"/>
      <c r="F720" s="203"/>
      <c r="G720" s="209"/>
      <c r="H720" s="207"/>
      <c r="I720" s="207"/>
      <c r="J720" s="208"/>
      <c r="K720" s="204"/>
    </row>
    <row r="721" spans="2:11" s="1" customFormat="1" ht="13.5">
      <c r="B721" s="205"/>
      <c r="C721" s="205"/>
      <c r="D721" s="202"/>
      <c r="E721" s="205"/>
      <c r="F721" s="203"/>
      <c r="G721" s="209"/>
      <c r="H721" s="207"/>
      <c r="I721" s="207"/>
      <c r="J721" s="208"/>
      <c r="K721" s="204"/>
    </row>
    <row r="722" spans="2:11" s="1" customFormat="1" ht="13.5">
      <c r="B722" s="205"/>
      <c r="C722" s="205"/>
      <c r="D722" s="202"/>
      <c r="E722" s="205"/>
      <c r="F722" s="203"/>
      <c r="G722" s="209"/>
      <c r="H722" s="207"/>
      <c r="I722" s="207"/>
      <c r="J722" s="208"/>
      <c r="K722" s="204"/>
    </row>
    <row r="723" spans="2:11" s="1" customFormat="1" ht="13.5">
      <c r="B723" s="205"/>
      <c r="C723" s="205"/>
      <c r="D723" s="202"/>
      <c r="E723" s="205"/>
      <c r="F723" s="203"/>
      <c r="G723" s="209"/>
      <c r="H723" s="207"/>
      <c r="I723" s="207"/>
      <c r="J723" s="208"/>
      <c r="K723" s="204"/>
    </row>
    <row r="724" spans="2:11" s="1" customFormat="1" ht="13.5">
      <c r="B724" s="205"/>
      <c r="C724" s="205"/>
      <c r="D724" s="202"/>
      <c r="E724" s="205"/>
      <c r="F724" s="203"/>
      <c r="G724" s="209"/>
      <c r="H724" s="207"/>
      <c r="I724" s="207"/>
      <c r="J724" s="208"/>
      <c r="K724" s="204"/>
    </row>
    <row r="725" spans="2:11" s="1" customFormat="1" ht="13.5">
      <c r="B725" s="205"/>
      <c r="C725" s="205"/>
      <c r="D725" s="202"/>
      <c r="E725" s="205"/>
      <c r="F725" s="203"/>
      <c r="G725" s="209"/>
      <c r="H725" s="207"/>
      <c r="I725" s="207"/>
      <c r="J725" s="208"/>
      <c r="K725" s="204"/>
    </row>
    <row r="726" spans="2:11" s="1" customFormat="1" ht="13.5">
      <c r="B726" s="205"/>
      <c r="C726" s="205"/>
      <c r="D726" s="202"/>
      <c r="E726" s="205"/>
      <c r="F726" s="203"/>
      <c r="G726" s="209"/>
      <c r="H726" s="207"/>
      <c r="I726" s="207"/>
      <c r="J726" s="208"/>
      <c r="K726" s="204"/>
    </row>
    <row r="727" spans="2:11" s="1" customFormat="1" ht="13.5">
      <c r="B727" s="205"/>
      <c r="C727" s="205"/>
      <c r="D727" s="202"/>
      <c r="E727" s="205"/>
      <c r="F727" s="203"/>
      <c r="G727" s="209"/>
      <c r="H727" s="207"/>
      <c r="I727" s="207"/>
      <c r="J727" s="208"/>
      <c r="K727" s="204"/>
    </row>
    <row r="728" spans="2:11" s="1" customFormat="1" ht="13.5">
      <c r="B728" s="205"/>
      <c r="C728" s="205"/>
      <c r="D728" s="202"/>
      <c r="E728" s="205"/>
      <c r="F728" s="203"/>
      <c r="G728" s="209"/>
      <c r="H728" s="207"/>
      <c r="I728" s="207"/>
      <c r="J728" s="208"/>
      <c r="K728" s="204"/>
    </row>
    <row r="729" spans="2:11" s="1" customFormat="1" ht="13.5">
      <c r="B729" s="205"/>
      <c r="C729" s="205"/>
      <c r="D729" s="202"/>
      <c r="E729" s="205"/>
      <c r="F729" s="203"/>
      <c r="G729" s="209"/>
      <c r="H729" s="207"/>
      <c r="I729" s="207"/>
      <c r="J729" s="208"/>
      <c r="K729" s="204"/>
    </row>
    <row r="730" spans="2:11" s="1" customFormat="1" ht="13.5">
      <c r="B730" s="205"/>
      <c r="C730" s="205"/>
      <c r="D730" s="202"/>
      <c r="E730" s="205"/>
      <c r="F730" s="203"/>
      <c r="G730" s="209"/>
      <c r="H730" s="207"/>
      <c r="I730" s="207"/>
      <c r="J730" s="208"/>
      <c r="K730" s="204"/>
    </row>
    <row r="731" spans="2:11" s="1" customFormat="1" ht="13.5">
      <c r="B731" s="205"/>
      <c r="C731" s="205"/>
      <c r="D731" s="202"/>
      <c r="E731" s="205"/>
      <c r="F731" s="203"/>
      <c r="G731" s="209"/>
      <c r="H731" s="207"/>
      <c r="I731" s="207"/>
      <c r="J731" s="208"/>
      <c r="K731" s="204"/>
    </row>
    <row r="732" spans="2:11" s="1" customFormat="1" ht="13.5">
      <c r="B732" s="205"/>
      <c r="C732" s="205"/>
      <c r="D732" s="202"/>
      <c r="E732" s="205"/>
      <c r="F732" s="203"/>
      <c r="G732" s="209"/>
      <c r="H732" s="207"/>
      <c r="I732" s="207"/>
      <c r="J732" s="208"/>
      <c r="K732" s="204"/>
    </row>
    <row r="733" spans="2:11" s="1" customFormat="1" ht="13.5">
      <c r="B733" s="205"/>
      <c r="C733" s="205"/>
      <c r="D733" s="202"/>
      <c r="E733" s="205"/>
      <c r="F733" s="203"/>
      <c r="G733" s="209"/>
      <c r="H733" s="207"/>
      <c r="I733" s="207"/>
      <c r="J733" s="208"/>
      <c r="K733" s="204"/>
    </row>
    <row r="734" spans="2:11" s="1" customFormat="1" ht="13.5">
      <c r="B734" s="205"/>
      <c r="C734" s="205"/>
      <c r="D734" s="202"/>
      <c r="E734" s="205"/>
      <c r="F734" s="203"/>
      <c r="G734" s="209"/>
      <c r="H734" s="207"/>
      <c r="I734" s="207"/>
      <c r="J734" s="208"/>
      <c r="K734" s="204"/>
    </row>
    <row r="735" spans="2:11" s="1" customFormat="1" ht="13.5">
      <c r="B735" s="205"/>
      <c r="C735" s="205"/>
      <c r="D735" s="202"/>
      <c r="E735" s="205"/>
      <c r="F735" s="203"/>
      <c r="G735" s="209"/>
      <c r="H735" s="207"/>
      <c r="I735" s="207"/>
      <c r="J735" s="208"/>
      <c r="K735" s="204"/>
    </row>
    <row r="736" spans="2:11" s="1" customFormat="1" ht="13.5">
      <c r="B736" s="205"/>
      <c r="C736" s="205"/>
      <c r="D736" s="202"/>
      <c r="E736" s="205"/>
      <c r="F736" s="203"/>
      <c r="G736" s="209"/>
      <c r="H736" s="207"/>
      <c r="I736" s="207"/>
      <c r="J736" s="208"/>
      <c r="K736" s="204"/>
    </row>
    <row r="737" spans="2:11" s="1" customFormat="1" ht="13.5">
      <c r="B737" s="205"/>
      <c r="C737" s="205"/>
      <c r="D737" s="202"/>
      <c r="E737" s="205"/>
      <c r="F737" s="203"/>
      <c r="G737" s="209"/>
      <c r="H737" s="207"/>
      <c r="I737" s="207"/>
      <c r="J737" s="208"/>
      <c r="K737" s="204"/>
    </row>
    <row r="738" spans="2:11" s="1" customFormat="1" ht="13.5">
      <c r="B738" s="205"/>
      <c r="C738" s="205"/>
      <c r="D738" s="202"/>
      <c r="E738" s="205"/>
      <c r="F738" s="203"/>
      <c r="G738" s="209"/>
      <c r="H738" s="207"/>
      <c r="I738" s="207"/>
      <c r="J738" s="208"/>
      <c r="K738" s="204"/>
    </row>
    <row r="739" spans="2:11" s="1" customFormat="1" ht="13.5">
      <c r="B739" s="205"/>
      <c r="C739" s="205"/>
      <c r="D739" s="202"/>
      <c r="E739" s="205"/>
      <c r="F739" s="203"/>
      <c r="G739" s="209"/>
      <c r="H739" s="207"/>
      <c r="I739" s="207"/>
      <c r="J739" s="208"/>
      <c r="K739" s="204"/>
    </row>
    <row r="740" spans="2:11" s="1" customFormat="1" ht="13.5">
      <c r="B740" s="205"/>
      <c r="C740" s="205"/>
      <c r="D740" s="202"/>
      <c r="E740" s="205"/>
      <c r="F740" s="203"/>
      <c r="G740" s="209"/>
      <c r="H740" s="207"/>
      <c r="I740" s="207"/>
      <c r="J740" s="208"/>
      <c r="K740" s="204"/>
    </row>
    <row r="741" spans="2:11" s="1" customFormat="1" ht="13.5">
      <c r="B741" s="205"/>
      <c r="C741" s="205"/>
      <c r="D741" s="202"/>
      <c r="E741" s="205"/>
      <c r="F741" s="203"/>
      <c r="G741" s="209"/>
      <c r="H741" s="207"/>
      <c r="I741" s="207"/>
      <c r="J741" s="208"/>
      <c r="K741" s="204"/>
    </row>
    <row r="742" spans="2:11" s="1" customFormat="1" ht="13.5">
      <c r="B742" s="205"/>
      <c r="C742" s="205"/>
      <c r="D742" s="202"/>
      <c r="E742" s="205"/>
      <c r="F742" s="203"/>
      <c r="G742" s="209"/>
      <c r="H742" s="207"/>
      <c r="I742" s="207"/>
      <c r="J742" s="208"/>
      <c r="K742" s="204"/>
    </row>
    <row r="743" spans="2:11" s="1" customFormat="1" ht="13.5">
      <c r="B743" s="205"/>
      <c r="C743" s="205"/>
      <c r="D743" s="202"/>
      <c r="E743" s="205"/>
      <c r="F743" s="203"/>
      <c r="G743" s="209"/>
      <c r="H743" s="207"/>
      <c r="I743" s="207"/>
      <c r="J743" s="208"/>
      <c r="K743" s="204"/>
    </row>
    <row r="744" spans="2:11" s="1" customFormat="1" ht="13.5">
      <c r="B744" s="205"/>
      <c r="C744" s="205"/>
      <c r="D744" s="202"/>
      <c r="E744" s="205"/>
      <c r="F744" s="203"/>
      <c r="G744" s="209"/>
      <c r="H744" s="207"/>
      <c r="I744" s="207"/>
      <c r="J744" s="208"/>
      <c r="K744" s="204"/>
    </row>
    <row r="745" spans="2:11" s="1" customFormat="1" ht="13.5">
      <c r="B745" s="205"/>
      <c r="C745" s="205"/>
      <c r="D745" s="202"/>
      <c r="E745" s="205"/>
      <c r="F745" s="203"/>
      <c r="G745" s="209"/>
      <c r="H745" s="207"/>
      <c r="I745" s="207"/>
      <c r="J745" s="208"/>
      <c r="K745" s="204"/>
    </row>
    <row r="746" spans="2:11" s="1" customFormat="1" ht="13.5">
      <c r="B746" s="205"/>
      <c r="C746" s="205"/>
      <c r="D746" s="202"/>
      <c r="E746" s="205"/>
      <c r="F746" s="203"/>
      <c r="G746" s="209"/>
      <c r="H746" s="207"/>
      <c r="I746" s="207"/>
      <c r="J746" s="208"/>
      <c r="K746" s="204"/>
    </row>
    <row r="747" spans="2:11" s="1" customFormat="1" ht="13.5">
      <c r="B747" s="205"/>
      <c r="C747" s="205"/>
      <c r="D747" s="202"/>
      <c r="E747" s="205"/>
      <c r="F747" s="203"/>
      <c r="G747" s="209"/>
      <c r="H747" s="207"/>
      <c r="I747" s="207"/>
      <c r="J747" s="208"/>
      <c r="K747" s="204"/>
    </row>
    <row r="748" spans="2:11" s="1" customFormat="1" ht="13.5">
      <c r="B748" s="205"/>
      <c r="C748" s="205"/>
      <c r="D748" s="202"/>
      <c r="E748" s="205"/>
      <c r="F748" s="203"/>
      <c r="G748" s="209"/>
      <c r="H748" s="207"/>
      <c r="I748" s="207"/>
      <c r="J748" s="208"/>
      <c r="K748" s="204"/>
    </row>
    <row r="749" spans="2:11" s="1" customFormat="1" ht="13.5">
      <c r="B749" s="205"/>
      <c r="C749" s="205"/>
      <c r="D749" s="202"/>
      <c r="E749" s="205"/>
      <c r="F749" s="203"/>
      <c r="G749" s="209"/>
      <c r="H749" s="207"/>
      <c r="I749" s="207"/>
      <c r="J749" s="208"/>
      <c r="K749" s="204"/>
    </row>
    <row r="750" spans="2:11" s="1" customFormat="1" ht="13.5">
      <c r="B750" s="205"/>
      <c r="C750" s="205"/>
      <c r="D750" s="202"/>
      <c r="E750" s="205"/>
      <c r="F750" s="203"/>
      <c r="G750" s="209"/>
      <c r="H750" s="207"/>
      <c r="I750" s="207"/>
      <c r="J750" s="208"/>
      <c r="K750" s="204"/>
    </row>
    <row r="751" spans="2:11" s="1" customFormat="1" ht="13.5">
      <c r="B751" s="205"/>
      <c r="C751" s="205"/>
      <c r="D751" s="202"/>
      <c r="E751" s="205"/>
      <c r="F751" s="203"/>
      <c r="G751" s="209"/>
      <c r="H751" s="207"/>
      <c r="I751" s="207"/>
      <c r="J751" s="208"/>
      <c r="K751" s="204"/>
    </row>
    <row r="752" spans="2:11" s="1" customFormat="1" ht="13.5">
      <c r="B752" s="205"/>
      <c r="C752" s="205"/>
      <c r="D752" s="202"/>
      <c r="E752" s="205"/>
      <c r="F752" s="203"/>
      <c r="G752" s="209"/>
      <c r="H752" s="207"/>
      <c r="I752" s="207"/>
      <c r="J752" s="208"/>
      <c r="K752" s="204"/>
    </row>
    <row r="753" spans="2:11" s="1" customFormat="1" ht="13.5">
      <c r="B753" s="205"/>
      <c r="C753" s="205"/>
      <c r="D753" s="202"/>
      <c r="E753" s="205"/>
      <c r="F753" s="203"/>
      <c r="G753" s="209"/>
      <c r="H753" s="207"/>
      <c r="I753" s="207"/>
      <c r="J753" s="208"/>
      <c r="K753" s="204"/>
    </row>
    <row r="754" spans="2:11" s="1" customFormat="1" ht="13.5">
      <c r="B754" s="205"/>
      <c r="C754" s="205"/>
      <c r="D754" s="202"/>
      <c r="E754" s="205"/>
      <c r="F754" s="203"/>
      <c r="G754" s="209"/>
      <c r="H754" s="207"/>
      <c r="I754" s="207"/>
      <c r="J754" s="208"/>
      <c r="K754" s="204"/>
    </row>
    <row r="755" spans="2:11" s="1" customFormat="1" ht="13.5">
      <c r="B755" s="205"/>
      <c r="C755" s="205"/>
      <c r="D755" s="202"/>
      <c r="E755" s="205"/>
      <c r="F755" s="203"/>
      <c r="G755" s="209"/>
      <c r="H755" s="207"/>
      <c r="I755" s="207"/>
      <c r="J755" s="208"/>
      <c r="K755" s="204"/>
    </row>
    <row r="756" spans="2:11" s="1" customFormat="1" ht="13.5">
      <c r="B756" s="205"/>
      <c r="C756" s="205"/>
      <c r="D756" s="202"/>
      <c r="E756" s="205"/>
      <c r="F756" s="203"/>
      <c r="G756" s="209"/>
      <c r="H756" s="207"/>
      <c r="I756" s="207"/>
      <c r="J756" s="208"/>
      <c r="K756" s="204"/>
    </row>
    <row r="757" spans="2:11" s="1" customFormat="1" ht="13.5">
      <c r="B757" s="205"/>
      <c r="C757" s="205"/>
      <c r="D757" s="202"/>
      <c r="E757" s="205"/>
      <c r="F757" s="203"/>
      <c r="G757" s="209"/>
      <c r="H757" s="207"/>
      <c r="I757" s="207"/>
      <c r="J757" s="208"/>
      <c r="K757" s="204"/>
    </row>
    <row r="758" spans="2:11" s="1" customFormat="1" ht="13.5">
      <c r="B758" s="205"/>
      <c r="C758" s="205"/>
      <c r="D758" s="202"/>
      <c r="E758" s="205"/>
      <c r="F758" s="203"/>
      <c r="G758" s="209"/>
      <c r="H758" s="207"/>
      <c r="I758" s="207"/>
      <c r="J758" s="208"/>
      <c r="K758" s="204"/>
    </row>
    <row r="759" spans="2:11" s="1" customFormat="1" ht="13.5">
      <c r="B759" s="205"/>
      <c r="C759" s="205"/>
      <c r="D759" s="202"/>
      <c r="E759" s="205"/>
      <c r="F759" s="203"/>
      <c r="G759" s="209"/>
      <c r="H759" s="207"/>
      <c r="I759" s="207"/>
      <c r="J759" s="208"/>
      <c r="K759" s="204"/>
    </row>
    <row r="760" spans="2:11" s="1" customFormat="1" ht="13.5">
      <c r="B760" s="205"/>
      <c r="C760" s="205"/>
      <c r="D760" s="202"/>
      <c r="E760" s="205"/>
      <c r="F760" s="203"/>
      <c r="G760" s="209"/>
      <c r="H760" s="207"/>
      <c r="I760" s="207"/>
      <c r="J760" s="208"/>
      <c r="K760" s="204"/>
    </row>
    <row r="761" spans="2:11" s="1" customFormat="1" ht="13.5">
      <c r="B761" s="205"/>
      <c r="C761" s="205"/>
      <c r="D761" s="202"/>
      <c r="E761" s="205"/>
      <c r="F761" s="203"/>
      <c r="G761" s="209"/>
      <c r="H761" s="207"/>
      <c r="I761" s="207"/>
      <c r="J761" s="208"/>
      <c r="K761" s="204"/>
    </row>
    <row r="762" spans="2:11" s="1" customFormat="1" ht="13.5">
      <c r="B762" s="205"/>
      <c r="C762" s="205"/>
      <c r="D762" s="202"/>
      <c r="E762" s="205"/>
      <c r="F762" s="203"/>
      <c r="G762" s="209"/>
      <c r="H762" s="207"/>
      <c r="I762" s="207"/>
      <c r="J762" s="208"/>
      <c r="K762" s="204"/>
    </row>
    <row r="763" spans="2:11" s="1" customFormat="1" ht="13.5">
      <c r="B763" s="205"/>
      <c r="C763" s="205"/>
      <c r="D763" s="202"/>
      <c r="E763" s="205"/>
      <c r="F763" s="203"/>
      <c r="G763" s="209"/>
      <c r="H763" s="207"/>
      <c r="I763" s="207"/>
      <c r="J763" s="208"/>
      <c r="K763" s="204"/>
    </row>
    <row r="764" spans="2:11" s="1" customFormat="1" ht="13.5">
      <c r="B764" s="205"/>
      <c r="C764" s="205"/>
      <c r="D764" s="202"/>
      <c r="E764" s="205"/>
      <c r="F764" s="203"/>
      <c r="G764" s="209"/>
      <c r="H764" s="207"/>
      <c r="I764" s="207"/>
      <c r="J764" s="208"/>
      <c r="K764" s="204"/>
    </row>
    <row r="765" spans="2:11" s="1" customFormat="1" ht="13.5">
      <c r="B765" s="205"/>
      <c r="C765" s="205"/>
      <c r="D765" s="202"/>
      <c r="E765" s="205"/>
      <c r="F765" s="203"/>
      <c r="G765" s="209"/>
      <c r="H765" s="207"/>
      <c r="I765" s="207"/>
      <c r="J765" s="208"/>
      <c r="K765" s="204"/>
    </row>
    <row r="766" spans="2:11" s="1" customFormat="1" ht="13.5">
      <c r="B766" s="205"/>
      <c r="C766" s="205"/>
      <c r="D766" s="202"/>
      <c r="E766" s="205"/>
      <c r="F766" s="203"/>
      <c r="G766" s="209"/>
      <c r="H766" s="207"/>
      <c r="I766" s="207"/>
      <c r="J766" s="208"/>
      <c r="K766" s="204"/>
    </row>
    <row r="767" spans="2:11" s="1" customFormat="1" ht="13.5">
      <c r="B767" s="205"/>
      <c r="C767" s="205"/>
      <c r="D767" s="202"/>
      <c r="E767" s="205"/>
      <c r="F767" s="203"/>
      <c r="G767" s="209"/>
      <c r="H767" s="207"/>
      <c r="I767" s="207"/>
      <c r="J767" s="208"/>
      <c r="K767" s="204"/>
    </row>
    <row r="768" spans="2:11" s="1" customFormat="1" ht="13.5">
      <c r="B768" s="205"/>
      <c r="C768" s="205"/>
      <c r="D768" s="202"/>
      <c r="E768" s="205"/>
      <c r="F768" s="203"/>
      <c r="G768" s="209"/>
      <c r="H768" s="207"/>
      <c r="I768" s="207"/>
      <c r="J768" s="208"/>
      <c r="K768" s="204"/>
    </row>
    <row r="769" spans="2:11" s="1" customFormat="1" ht="13.5">
      <c r="B769" s="205"/>
      <c r="C769" s="205"/>
      <c r="D769" s="202"/>
      <c r="E769" s="205"/>
      <c r="F769" s="203"/>
      <c r="G769" s="209"/>
      <c r="H769" s="207"/>
      <c r="I769" s="207"/>
      <c r="J769" s="208"/>
      <c r="K769" s="204"/>
    </row>
    <row r="770" spans="2:11" s="1" customFormat="1" ht="13.5">
      <c r="B770" s="205"/>
      <c r="C770" s="205"/>
      <c r="D770" s="202"/>
      <c r="E770" s="205"/>
      <c r="F770" s="203"/>
      <c r="G770" s="209"/>
      <c r="H770" s="207"/>
      <c r="I770" s="207"/>
      <c r="J770" s="208"/>
      <c r="K770" s="204"/>
    </row>
    <row r="771" spans="2:11" s="1" customFormat="1" ht="13.5">
      <c r="B771" s="205"/>
      <c r="C771" s="205"/>
      <c r="D771" s="202"/>
      <c r="E771" s="205"/>
      <c r="F771" s="203"/>
      <c r="G771" s="209"/>
      <c r="H771" s="207"/>
      <c r="I771" s="207"/>
      <c r="J771" s="208"/>
      <c r="K771" s="204"/>
    </row>
    <row r="772" spans="2:11" s="1" customFormat="1" ht="13.5">
      <c r="B772" s="205"/>
      <c r="C772" s="205"/>
      <c r="D772" s="202"/>
      <c r="E772" s="205"/>
      <c r="F772" s="203"/>
      <c r="G772" s="209"/>
      <c r="H772" s="207"/>
      <c r="I772" s="207"/>
      <c r="J772" s="208"/>
      <c r="K772" s="204"/>
    </row>
    <row r="773" spans="2:11" s="1" customFormat="1" ht="13.5">
      <c r="B773" s="205"/>
      <c r="C773" s="205"/>
      <c r="D773" s="202"/>
      <c r="E773" s="205"/>
      <c r="F773" s="203"/>
      <c r="G773" s="209"/>
      <c r="H773" s="207"/>
      <c r="I773" s="207"/>
      <c r="J773" s="208"/>
      <c r="K773" s="204"/>
    </row>
    <row r="774" spans="2:11" s="1" customFormat="1" ht="13.5">
      <c r="B774" s="205"/>
      <c r="C774" s="205"/>
      <c r="D774" s="202"/>
      <c r="E774" s="205"/>
      <c r="F774" s="203"/>
      <c r="G774" s="209"/>
      <c r="H774" s="207"/>
      <c r="I774" s="207"/>
      <c r="J774" s="208"/>
      <c r="K774" s="204"/>
    </row>
    <row r="775" spans="2:11" s="1" customFormat="1" ht="13.5">
      <c r="B775" s="205"/>
      <c r="C775" s="205"/>
      <c r="D775" s="202"/>
      <c r="E775" s="205"/>
      <c r="F775" s="203"/>
      <c r="G775" s="209"/>
      <c r="H775" s="207"/>
      <c r="I775" s="207"/>
      <c r="J775" s="208"/>
      <c r="K775" s="204"/>
    </row>
    <row r="776" spans="2:11" s="1" customFormat="1" ht="13.5">
      <c r="B776" s="205"/>
      <c r="C776" s="205"/>
      <c r="D776" s="202"/>
      <c r="E776" s="205"/>
      <c r="F776" s="203"/>
      <c r="G776" s="209"/>
      <c r="H776" s="207"/>
      <c r="I776" s="207"/>
      <c r="J776" s="208"/>
      <c r="K776" s="204"/>
    </row>
    <row r="777" spans="2:11" s="1" customFormat="1" ht="13.5">
      <c r="B777" s="205"/>
      <c r="C777" s="205"/>
      <c r="D777" s="202"/>
      <c r="E777" s="205"/>
      <c r="F777" s="203"/>
      <c r="G777" s="209"/>
      <c r="H777" s="207"/>
      <c r="I777" s="207"/>
      <c r="J777" s="208"/>
      <c r="K777" s="204"/>
    </row>
    <row r="778" spans="2:11" s="1" customFormat="1" ht="13.5">
      <c r="B778" s="205"/>
      <c r="C778" s="205"/>
      <c r="D778" s="202"/>
      <c r="E778" s="205"/>
      <c r="F778" s="203"/>
      <c r="G778" s="209"/>
      <c r="H778" s="207"/>
      <c r="I778" s="207"/>
      <c r="J778" s="208"/>
      <c r="K778" s="204"/>
    </row>
    <row r="779" spans="2:11" s="1" customFormat="1" ht="13.5">
      <c r="B779" s="205"/>
      <c r="C779" s="205"/>
      <c r="D779" s="202"/>
      <c r="E779" s="205"/>
      <c r="F779" s="203"/>
      <c r="G779" s="209"/>
      <c r="H779" s="207"/>
      <c r="I779" s="207"/>
      <c r="J779" s="208"/>
      <c r="K779" s="204"/>
    </row>
    <row r="780" spans="2:11" s="1" customFormat="1" ht="13.5">
      <c r="B780" s="205"/>
      <c r="C780" s="205"/>
      <c r="D780" s="202"/>
      <c r="E780" s="205"/>
      <c r="F780" s="203"/>
      <c r="G780" s="209"/>
      <c r="H780" s="207"/>
      <c r="I780" s="207"/>
      <c r="J780" s="208"/>
      <c r="K780" s="204"/>
    </row>
    <row r="781" spans="2:11" s="1" customFormat="1" ht="13.5">
      <c r="B781" s="205"/>
      <c r="C781" s="205"/>
      <c r="D781" s="202"/>
      <c r="E781" s="205"/>
      <c r="F781" s="203"/>
      <c r="G781" s="209"/>
      <c r="H781" s="207"/>
      <c r="I781" s="207"/>
      <c r="J781" s="208"/>
      <c r="K781" s="204"/>
    </row>
    <row r="782" spans="2:11" s="1" customFormat="1" ht="13.5">
      <c r="B782" s="205"/>
      <c r="C782" s="205"/>
      <c r="D782" s="202"/>
      <c r="E782" s="205"/>
      <c r="F782" s="203"/>
      <c r="G782" s="209"/>
      <c r="H782" s="207"/>
      <c r="I782" s="207"/>
      <c r="J782" s="208"/>
      <c r="K782" s="204"/>
    </row>
    <row r="783" spans="2:11" s="1" customFormat="1" ht="13.5">
      <c r="B783" s="205"/>
      <c r="C783" s="205"/>
      <c r="D783" s="202"/>
      <c r="E783" s="205"/>
      <c r="F783" s="203"/>
      <c r="G783" s="209"/>
      <c r="H783" s="207"/>
      <c r="I783" s="207"/>
      <c r="J783" s="208"/>
      <c r="K783" s="204"/>
    </row>
    <row r="784" spans="2:11" s="1" customFormat="1" ht="13.5">
      <c r="B784" s="205"/>
      <c r="C784" s="205"/>
      <c r="D784" s="202"/>
      <c r="E784" s="205"/>
      <c r="F784" s="203"/>
      <c r="G784" s="209"/>
      <c r="H784" s="207"/>
      <c r="I784" s="207"/>
      <c r="J784" s="208"/>
      <c r="K784" s="204"/>
    </row>
    <row r="785" spans="2:11" s="1" customFormat="1" ht="13.5">
      <c r="B785" s="205"/>
      <c r="C785" s="205"/>
      <c r="D785" s="202"/>
      <c r="E785" s="205"/>
      <c r="F785" s="203"/>
      <c r="G785" s="209"/>
      <c r="H785" s="207"/>
      <c r="I785" s="207"/>
      <c r="J785" s="208"/>
      <c r="K785" s="204"/>
    </row>
    <row r="786" spans="2:11" s="1" customFormat="1" ht="13.5">
      <c r="B786" s="205"/>
      <c r="C786" s="205"/>
      <c r="D786" s="202"/>
      <c r="E786" s="205"/>
      <c r="F786" s="203"/>
      <c r="G786" s="209"/>
      <c r="H786" s="207"/>
      <c r="I786" s="207"/>
      <c r="J786" s="208"/>
      <c r="K786" s="204"/>
    </row>
    <row r="787" spans="2:11" s="1" customFormat="1" ht="13.5">
      <c r="B787" s="205"/>
      <c r="C787" s="205"/>
      <c r="D787" s="202"/>
      <c r="E787" s="205"/>
      <c r="F787" s="203"/>
      <c r="G787" s="209"/>
      <c r="H787" s="207"/>
      <c r="I787" s="207"/>
      <c r="J787" s="208"/>
      <c r="K787" s="204"/>
    </row>
    <row r="788" spans="2:11" s="1" customFormat="1" ht="13.5">
      <c r="B788" s="205"/>
      <c r="C788" s="205"/>
      <c r="D788" s="202"/>
      <c r="E788" s="205"/>
      <c r="F788" s="203"/>
      <c r="G788" s="209"/>
      <c r="H788" s="207"/>
      <c r="I788" s="207"/>
      <c r="J788" s="208"/>
      <c r="K788" s="204"/>
    </row>
    <row r="789" spans="2:11" s="1" customFormat="1" ht="13.5">
      <c r="B789" s="205"/>
      <c r="C789" s="205"/>
      <c r="D789" s="202"/>
      <c r="E789" s="205"/>
      <c r="F789" s="203"/>
      <c r="G789" s="209"/>
      <c r="H789" s="207"/>
      <c r="I789" s="207"/>
      <c r="J789" s="208"/>
      <c r="K789" s="204"/>
    </row>
    <row r="790" spans="2:11" s="1" customFormat="1" ht="13.5">
      <c r="B790" s="205"/>
      <c r="C790" s="205"/>
      <c r="D790" s="202"/>
      <c r="E790" s="205"/>
      <c r="F790" s="203"/>
      <c r="G790" s="209"/>
      <c r="H790" s="207"/>
      <c r="I790" s="207"/>
      <c r="J790" s="208"/>
      <c r="K790" s="204"/>
    </row>
    <row r="791" spans="2:11" s="1" customFormat="1" ht="13.5">
      <c r="B791" s="205"/>
      <c r="C791" s="205"/>
      <c r="D791" s="202"/>
      <c r="E791" s="205"/>
      <c r="F791" s="203"/>
      <c r="G791" s="209"/>
      <c r="H791" s="207"/>
      <c r="I791" s="207"/>
      <c r="J791" s="208"/>
      <c r="K791" s="204"/>
    </row>
    <row r="792" spans="2:11" s="1" customFormat="1" ht="13.5">
      <c r="B792" s="205"/>
      <c r="C792" s="205"/>
      <c r="D792" s="202"/>
      <c r="E792" s="205"/>
      <c r="F792" s="203"/>
      <c r="G792" s="209"/>
      <c r="H792" s="207"/>
      <c r="I792" s="207"/>
      <c r="J792" s="208"/>
      <c r="K792" s="204"/>
    </row>
    <row r="793" spans="2:11" s="1" customFormat="1" ht="13.5">
      <c r="B793" s="205"/>
      <c r="C793" s="205"/>
      <c r="D793" s="202"/>
      <c r="E793" s="205"/>
      <c r="F793" s="203"/>
      <c r="G793" s="209"/>
      <c r="H793" s="207"/>
      <c r="I793" s="207"/>
      <c r="J793" s="208"/>
      <c r="K793" s="204"/>
    </row>
    <row r="794" spans="2:11" s="1" customFormat="1" ht="13.5">
      <c r="B794" s="205"/>
      <c r="C794" s="205"/>
      <c r="D794" s="202"/>
      <c r="E794" s="205"/>
      <c r="F794" s="203"/>
      <c r="G794" s="209"/>
      <c r="H794" s="207"/>
      <c r="I794" s="207"/>
      <c r="J794" s="208"/>
      <c r="K794" s="204"/>
    </row>
    <row r="795" spans="2:11" s="1" customFormat="1" ht="13.5">
      <c r="B795" s="205"/>
      <c r="C795" s="205"/>
      <c r="D795" s="202"/>
      <c r="E795" s="205"/>
      <c r="F795" s="203"/>
      <c r="G795" s="209"/>
      <c r="H795" s="207"/>
      <c r="I795" s="207"/>
      <c r="J795" s="208"/>
      <c r="K795" s="204"/>
    </row>
    <row r="796" spans="2:11" s="1" customFormat="1" ht="13.5">
      <c r="B796" s="205"/>
      <c r="C796" s="205"/>
      <c r="D796" s="202"/>
      <c r="E796" s="205"/>
      <c r="F796" s="203"/>
      <c r="G796" s="209"/>
      <c r="H796" s="207"/>
      <c r="I796" s="207"/>
      <c r="J796" s="208"/>
      <c r="K796" s="204"/>
    </row>
    <row r="797" spans="2:11" s="1" customFormat="1" ht="13.5">
      <c r="B797" s="205"/>
      <c r="C797" s="205"/>
      <c r="D797" s="202"/>
      <c r="E797" s="205"/>
      <c r="F797" s="203"/>
      <c r="G797" s="209"/>
      <c r="H797" s="207"/>
      <c r="I797" s="207"/>
      <c r="J797" s="208"/>
      <c r="K797" s="204"/>
    </row>
    <row r="798" spans="2:11" s="1" customFormat="1" ht="13.5">
      <c r="B798" s="205"/>
      <c r="C798" s="205"/>
      <c r="D798" s="202"/>
      <c r="E798" s="205"/>
      <c r="F798" s="203"/>
      <c r="G798" s="209"/>
      <c r="H798" s="207"/>
      <c r="I798" s="207"/>
      <c r="J798" s="208"/>
      <c r="K798" s="204"/>
    </row>
    <row r="799" spans="2:11" s="1" customFormat="1" ht="13.5">
      <c r="B799" s="205"/>
      <c r="C799" s="205"/>
      <c r="D799" s="202"/>
      <c r="E799" s="205"/>
      <c r="F799" s="203"/>
      <c r="G799" s="209"/>
      <c r="H799" s="207"/>
      <c r="I799" s="207"/>
      <c r="J799" s="208"/>
      <c r="K799" s="204"/>
    </row>
    <row r="800" spans="2:11" s="1" customFormat="1" ht="13.5">
      <c r="B800" s="205"/>
      <c r="C800" s="205"/>
      <c r="D800" s="202"/>
      <c r="E800" s="205"/>
      <c r="F800" s="203"/>
      <c r="G800" s="209"/>
      <c r="H800" s="207"/>
      <c r="I800" s="207"/>
      <c r="J800" s="208"/>
      <c r="K800" s="204"/>
    </row>
    <row r="801" spans="2:11" s="1" customFormat="1" ht="13.5">
      <c r="B801" s="205"/>
      <c r="C801" s="205"/>
      <c r="D801" s="202"/>
      <c r="E801" s="205"/>
      <c r="F801" s="203"/>
      <c r="G801" s="209"/>
      <c r="H801" s="207"/>
      <c r="I801" s="207"/>
      <c r="J801" s="208"/>
      <c r="K801" s="204"/>
    </row>
    <row r="802" spans="2:11" s="1" customFormat="1" ht="13.5">
      <c r="B802" s="205"/>
      <c r="C802" s="205"/>
      <c r="D802" s="202"/>
      <c r="E802" s="205"/>
      <c r="F802" s="203"/>
      <c r="G802" s="209"/>
      <c r="H802" s="207"/>
      <c r="I802" s="207"/>
      <c r="J802" s="208"/>
      <c r="K802" s="204"/>
    </row>
    <row r="803" spans="2:11" s="1" customFormat="1" ht="13.5">
      <c r="B803" s="205"/>
      <c r="C803" s="205"/>
      <c r="D803" s="202"/>
      <c r="E803" s="205"/>
      <c r="F803" s="203"/>
      <c r="G803" s="209"/>
      <c r="H803" s="207"/>
      <c r="I803" s="207"/>
      <c r="J803" s="208"/>
      <c r="K803" s="204"/>
    </row>
    <row r="804" spans="2:11" s="1" customFormat="1" ht="13.5">
      <c r="B804" s="205"/>
      <c r="C804" s="205"/>
      <c r="D804" s="202"/>
      <c r="E804" s="205"/>
      <c r="F804" s="203"/>
      <c r="G804" s="209"/>
      <c r="H804" s="207"/>
      <c r="I804" s="207"/>
      <c r="J804" s="208"/>
      <c r="K804" s="204"/>
    </row>
    <row r="805" spans="2:11" s="1" customFormat="1" ht="13.5">
      <c r="B805" s="205"/>
      <c r="C805" s="205"/>
      <c r="D805" s="202"/>
      <c r="E805" s="205"/>
      <c r="F805" s="203"/>
      <c r="G805" s="209"/>
      <c r="H805" s="207"/>
      <c r="I805" s="207"/>
      <c r="J805" s="208"/>
      <c r="K805" s="204"/>
    </row>
    <row r="806" spans="2:11" s="1" customFormat="1" ht="13.5">
      <c r="B806" s="205"/>
      <c r="C806" s="205"/>
      <c r="D806" s="202"/>
      <c r="E806" s="205"/>
      <c r="F806" s="203"/>
      <c r="G806" s="209"/>
      <c r="H806" s="207"/>
      <c r="I806" s="207"/>
      <c r="J806" s="208"/>
      <c r="K806" s="204"/>
    </row>
    <row r="807" spans="2:11" s="1" customFormat="1" ht="13.5">
      <c r="B807" s="205"/>
      <c r="C807" s="205"/>
      <c r="D807" s="202"/>
      <c r="E807" s="205"/>
      <c r="F807" s="203"/>
      <c r="G807" s="209"/>
      <c r="H807" s="207"/>
      <c r="I807" s="207"/>
      <c r="J807" s="208"/>
      <c r="K807" s="204"/>
    </row>
    <row r="808" spans="2:11" s="1" customFormat="1" ht="13.5">
      <c r="B808" s="205"/>
      <c r="C808" s="205"/>
      <c r="D808" s="202"/>
      <c r="E808" s="205"/>
      <c r="F808" s="203"/>
      <c r="G808" s="209"/>
      <c r="H808" s="207"/>
      <c r="I808" s="207"/>
      <c r="J808" s="208"/>
      <c r="K808" s="204"/>
    </row>
    <row r="809" spans="2:11" s="1" customFormat="1" ht="13.5">
      <c r="B809" s="205"/>
      <c r="C809" s="205"/>
      <c r="D809" s="202"/>
      <c r="E809" s="205"/>
      <c r="F809" s="203"/>
      <c r="G809" s="209"/>
      <c r="H809" s="207"/>
      <c r="I809" s="207"/>
      <c r="J809" s="208"/>
      <c r="K809" s="204"/>
    </row>
    <row r="810" spans="2:11" s="1" customFormat="1" ht="13.5">
      <c r="B810" s="205"/>
      <c r="C810" s="205"/>
      <c r="D810" s="202"/>
      <c r="E810" s="205"/>
      <c r="F810" s="203"/>
      <c r="G810" s="209"/>
      <c r="H810" s="207"/>
      <c r="I810" s="207"/>
      <c r="J810" s="208"/>
      <c r="K810" s="204"/>
    </row>
    <row r="811" spans="2:11" s="1" customFormat="1" ht="13.5">
      <c r="B811" s="205"/>
      <c r="C811" s="205"/>
      <c r="D811" s="202"/>
      <c r="E811" s="205"/>
      <c r="F811" s="203"/>
      <c r="G811" s="209"/>
      <c r="H811" s="207"/>
      <c r="I811" s="207"/>
      <c r="J811" s="208"/>
      <c r="K811" s="204"/>
    </row>
    <row r="812" spans="2:11" s="1" customFormat="1" ht="13.5">
      <c r="B812" s="205"/>
      <c r="C812" s="205"/>
      <c r="D812" s="202"/>
      <c r="E812" s="205"/>
      <c r="F812" s="203"/>
      <c r="G812" s="209"/>
      <c r="H812" s="207"/>
      <c r="I812" s="207"/>
      <c r="J812" s="208"/>
      <c r="K812" s="204"/>
    </row>
    <row r="813" spans="2:11" s="1" customFormat="1" ht="13.5">
      <c r="B813" s="205"/>
      <c r="C813" s="205"/>
      <c r="D813" s="202"/>
      <c r="E813" s="205"/>
      <c r="F813" s="203"/>
      <c r="G813" s="209"/>
      <c r="H813" s="207"/>
      <c r="I813" s="207"/>
      <c r="J813" s="208"/>
      <c r="K813" s="204"/>
    </row>
    <row r="814" spans="2:11" s="1" customFormat="1" ht="13.5">
      <c r="B814" s="205"/>
      <c r="C814" s="205"/>
      <c r="D814" s="202"/>
      <c r="E814" s="205"/>
      <c r="F814" s="203"/>
      <c r="G814" s="209"/>
      <c r="H814" s="207"/>
      <c r="I814" s="207"/>
      <c r="J814" s="208"/>
      <c r="K814" s="204"/>
    </row>
    <row r="815" spans="2:11" s="1" customFormat="1" ht="13.5">
      <c r="B815" s="205"/>
      <c r="C815" s="205"/>
      <c r="D815" s="202"/>
      <c r="E815" s="205"/>
      <c r="F815" s="203"/>
      <c r="G815" s="209"/>
      <c r="H815" s="207"/>
      <c r="I815" s="207"/>
      <c r="J815" s="208"/>
      <c r="K815" s="204"/>
    </row>
    <row r="816" spans="2:11" s="1" customFormat="1" ht="13.5">
      <c r="B816" s="205"/>
      <c r="C816" s="205"/>
      <c r="D816" s="202"/>
      <c r="E816" s="205"/>
      <c r="F816" s="203"/>
      <c r="G816" s="209"/>
      <c r="H816" s="207"/>
      <c r="I816" s="207"/>
      <c r="J816" s="208"/>
      <c r="K816" s="204"/>
    </row>
    <row r="817" spans="2:11" s="1" customFormat="1" ht="13.5">
      <c r="B817" s="205"/>
      <c r="C817" s="205"/>
      <c r="D817" s="202"/>
      <c r="E817" s="205"/>
      <c r="F817" s="203"/>
      <c r="G817" s="209"/>
      <c r="H817" s="207"/>
      <c r="I817" s="207"/>
      <c r="J817" s="208"/>
      <c r="K817" s="204"/>
    </row>
    <row r="818" spans="2:11" s="1" customFormat="1" ht="13.5">
      <c r="B818" s="205"/>
      <c r="C818" s="205"/>
      <c r="D818" s="202"/>
      <c r="E818" s="205"/>
      <c r="F818" s="203"/>
      <c r="G818" s="209"/>
      <c r="H818" s="207"/>
      <c r="I818" s="207"/>
      <c r="J818" s="208"/>
      <c r="K818" s="204"/>
    </row>
    <row r="819" spans="2:11" s="1" customFormat="1" ht="13.5">
      <c r="B819" s="205"/>
      <c r="C819" s="205"/>
      <c r="D819" s="202"/>
      <c r="E819" s="205"/>
      <c r="F819" s="203"/>
      <c r="G819" s="209"/>
      <c r="H819" s="207"/>
      <c r="I819" s="207"/>
      <c r="J819" s="208"/>
      <c r="K819" s="204"/>
    </row>
    <row r="820" spans="2:11" s="1" customFormat="1" ht="13.5">
      <c r="B820" s="205"/>
      <c r="C820" s="205"/>
      <c r="D820" s="202"/>
      <c r="E820" s="205"/>
      <c r="F820" s="203"/>
      <c r="G820" s="209"/>
      <c r="H820" s="207"/>
      <c r="I820" s="207"/>
      <c r="J820" s="208"/>
      <c r="K820" s="204"/>
    </row>
    <row r="821" spans="2:11" s="1" customFormat="1" ht="13.5">
      <c r="B821" s="205"/>
      <c r="C821" s="205"/>
      <c r="D821" s="202"/>
      <c r="E821" s="205"/>
      <c r="F821" s="203"/>
      <c r="G821" s="209"/>
      <c r="H821" s="207"/>
      <c r="I821" s="207"/>
      <c r="J821" s="208"/>
      <c r="K821" s="204"/>
    </row>
    <row r="822" spans="2:11" s="1" customFormat="1" ht="13.5">
      <c r="B822" s="205"/>
      <c r="C822" s="205"/>
      <c r="D822" s="202"/>
      <c r="E822" s="205"/>
      <c r="F822" s="203"/>
      <c r="G822" s="209"/>
      <c r="H822" s="207"/>
      <c r="I822" s="207"/>
      <c r="J822" s="208"/>
      <c r="K822" s="204"/>
    </row>
    <row r="823" spans="2:11" s="1" customFormat="1" ht="13.5">
      <c r="B823" s="205"/>
      <c r="C823" s="205"/>
      <c r="D823" s="202"/>
      <c r="E823" s="205"/>
      <c r="F823" s="203"/>
      <c r="G823" s="209"/>
      <c r="H823" s="207"/>
      <c r="I823" s="207"/>
      <c r="J823" s="208"/>
      <c r="K823" s="204"/>
    </row>
    <row r="824" spans="2:11" s="1" customFormat="1" ht="13.5">
      <c r="B824" s="205"/>
      <c r="C824" s="205"/>
      <c r="D824" s="202"/>
      <c r="E824" s="205"/>
      <c r="F824" s="203"/>
      <c r="G824" s="209"/>
      <c r="H824" s="207"/>
      <c r="I824" s="207"/>
      <c r="J824" s="208"/>
      <c r="K824" s="204"/>
    </row>
    <row r="825" spans="2:11" s="1" customFormat="1" ht="13.5">
      <c r="B825" s="205"/>
      <c r="C825" s="205"/>
      <c r="D825" s="202"/>
      <c r="E825" s="205"/>
      <c r="F825" s="203"/>
      <c r="G825" s="209"/>
      <c r="H825" s="207"/>
      <c r="I825" s="207"/>
      <c r="J825" s="208"/>
      <c r="K825" s="204"/>
    </row>
    <row r="826" spans="2:11" s="1" customFormat="1" ht="13.5">
      <c r="B826" s="205"/>
      <c r="C826" s="205"/>
      <c r="D826" s="202"/>
      <c r="E826" s="205"/>
      <c r="F826" s="203"/>
      <c r="G826" s="209"/>
      <c r="H826" s="207"/>
      <c r="I826" s="207"/>
      <c r="J826" s="208"/>
      <c r="K826" s="204"/>
    </row>
    <row r="827" spans="2:11" s="1" customFormat="1" ht="13.5">
      <c r="B827" s="205"/>
      <c r="C827" s="205"/>
      <c r="D827" s="202"/>
      <c r="E827" s="205"/>
      <c r="F827" s="203"/>
      <c r="G827" s="209"/>
      <c r="H827" s="207"/>
      <c r="I827" s="207"/>
      <c r="J827" s="208"/>
      <c r="K827" s="204"/>
    </row>
    <row r="828" spans="2:11" s="1" customFormat="1" ht="13.5">
      <c r="B828" s="205"/>
      <c r="C828" s="205"/>
      <c r="D828" s="202"/>
      <c r="E828" s="205"/>
      <c r="F828" s="203"/>
      <c r="G828" s="209"/>
      <c r="H828" s="207"/>
      <c r="I828" s="207"/>
      <c r="J828" s="208"/>
      <c r="K828" s="204"/>
    </row>
    <row r="829" spans="2:11" s="1" customFormat="1" ht="13.5">
      <c r="B829" s="205"/>
      <c r="C829" s="205"/>
      <c r="D829" s="202"/>
      <c r="E829" s="205"/>
      <c r="F829" s="203"/>
      <c r="G829" s="209"/>
      <c r="H829" s="207"/>
      <c r="I829" s="207"/>
      <c r="J829" s="208"/>
      <c r="K829" s="204"/>
    </row>
    <row r="830" spans="2:11" s="1" customFormat="1" ht="13.5">
      <c r="B830" s="205"/>
      <c r="C830" s="205"/>
      <c r="D830" s="202"/>
      <c r="E830" s="205"/>
      <c r="F830" s="203"/>
      <c r="G830" s="209"/>
      <c r="H830" s="207"/>
      <c r="I830" s="207"/>
      <c r="J830" s="208"/>
      <c r="K830" s="204"/>
    </row>
    <row r="831" spans="2:11" s="1" customFormat="1" ht="13.5">
      <c r="B831" s="205"/>
      <c r="C831" s="205"/>
      <c r="D831" s="202"/>
      <c r="E831" s="205"/>
      <c r="F831" s="203"/>
      <c r="G831" s="209"/>
      <c r="H831" s="207"/>
      <c r="I831" s="207"/>
      <c r="J831" s="208"/>
      <c r="K831" s="204"/>
    </row>
    <row r="832" spans="2:11" s="1" customFormat="1" ht="13.5">
      <c r="B832" s="205"/>
      <c r="C832" s="205"/>
      <c r="D832" s="202"/>
      <c r="E832" s="205"/>
      <c r="F832" s="203"/>
      <c r="G832" s="209"/>
      <c r="H832" s="207"/>
      <c r="I832" s="207"/>
      <c r="J832" s="208"/>
      <c r="K832" s="204"/>
    </row>
    <row r="833" spans="2:11" s="1" customFormat="1" ht="13.5">
      <c r="B833" s="205"/>
      <c r="C833" s="205"/>
      <c r="D833" s="202"/>
      <c r="E833" s="205"/>
      <c r="F833" s="203"/>
      <c r="G833" s="209"/>
      <c r="H833" s="207"/>
      <c r="I833" s="207"/>
      <c r="J833" s="208"/>
      <c r="K833" s="204"/>
    </row>
    <row r="834" spans="2:11" s="1" customFormat="1" ht="13.5">
      <c r="B834" s="205"/>
      <c r="C834" s="205"/>
      <c r="D834" s="202"/>
      <c r="E834" s="205"/>
      <c r="F834" s="203"/>
      <c r="G834" s="209"/>
      <c r="H834" s="207"/>
      <c r="I834" s="207"/>
      <c r="J834" s="208"/>
      <c r="K834" s="204"/>
    </row>
    <row r="835" spans="2:11" s="1" customFormat="1" ht="13.5">
      <c r="B835" s="205"/>
      <c r="C835" s="205"/>
      <c r="D835" s="202"/>
      <c r="E835" s="205"/>
      <c r="F835" s="203"/>
      <c r="G835" s="209"/>
      <c r="H835" s="207"/>
      <c r="I835" s="207"/>
      <c r="J835" s="208"/>
      <c r="K835" s="204"/>
    </row>
    <row r="836" spans="2:11" s="1" customFormat="1" ht="13.5">
      <c r="B836" s="205"/>
      <c r="C836" s="205"/>
      <c r="D836" s="202"/>
      <c r="E836" s="205"/>
      <c r="F836" s="203"/>
      <c r="G836" s="209"/>
      <c r="H836" s="207"/>
      <c r="I836" s="207"/>
      <c r="J836" s="208"/>
      <c r="K836" s="204"/>
    </row>
    <row r="837" spans="2:11" s="1" customFormat="1" ht="13.5">
      <c r="B837" s="205"/>
      <c r="C837" s="205"/>
      <c r="D837" s="202"/>
      <c r="E837" s="205"/>
      <c r="F837" s="203"/>
      <c r="G837" s="209"/>
      <c r="H837" s="207"/>
      <c r="I837" s="207"/>
      <c r="J837" s="208"/>
      <c r="K837" s="204"/>
    </row>
    <row r="838" spans="2:11" s="1" customFormat="1" ht="13.5">
      <c r="B838" s="205"/>
      <c r="C838" s="205"/>
      <c r="D838" s="202"/>
      <c r="E838" s="205"/>
      <c r="F838" s="203"/>
      <c r="G838" s="209"/>
      <c r="H838" s="207"/>
      <c r="I838" s="207"/>
      <c r="J838" s="208"/>
      <c r="K838" s="204"/>
    </row>
    <row r="839" spans="2:11" s="1" customFormat="1" ht="13.5">
      <c r="B839" s="205"/>
      <c r="C839" s="205"/>
      <c r="D839" s="202"/>
      <c r="E839" s="205"/>
      <c r="F839" s="203"/>
      <c r="G839" s="209"/>
      <c r="H839" s="207"/>
      <c r="I839" s="207"/>
      <c r="J839" s="208"/>
      <c r="K839" s="204"/>
    </row>
    <row r="840" spans="2:11" s="1" customFormat="1" ht="13.5">
      <c r="B840" s="205"/>
      <c r="C840" s="205"/>
      <c r="D840" s="202"/>
      <c r="E840" s="205"/>
      <c r="F840" s="203"/>
      <c r="G840" s="209"/>
      <c r="H840" s="207"/>
      <c r="I840" s="207"/>
      <c r="J840" s="208"/>
      <c r="K840" s="204"/>
    </row>
    <row r="841" spans="2:11" s="1" customFormat="1" ht="13.5">
      <c r="B841" s="205"/>
      <c r="C841" s="205"/>
      <c r="D841" s="202"/>
      <c r="E841" s="205"/>
      <c r="F841" s="203"/>
      <c r="G841" s="209"/>
      <c r="H841" s="207"/>
      <c r="I841" s="207"/>
      <c r="J841" s="208"/>
      <c r="K841" s="204"/>
    </row>
    <row r="842" spans="2:11" s="1" customFormat="1" ht="13.5">
      <c r="B842" s="205"/>
      <c r="C842" s="205"/>
      <c r="D842" s="202"/>
      <c r="E842" s="205"/>
      <c r="F842" s="203"/>
      <c r="G842" s="209"/>
      <c r="H842" s="207"/>
      <c r="I842" s="207"/>
      <c r="J842" s="208"/>
      <c r="K842" s="204"/>
    </row>
    <row r="843" spans="2:11" s="1" customFormat="1" ht="13.5">
      <c r="B843" s="205"/>
      <c r="C843" s="205"/>
      <c r="D843" s="202"/>
      <c r="E843" s="205"/>
      <c r="F843" s="203"/>
      <c r="G843" s="209"/>
      <c r="H843" s="207"/>
      <c r="I843" s="207"/>
      <c r="J843" s="208"/>
      <c r="K843" s="204"/>
    </row>
    <row r="844" spans="2:11" s="1" customFormat="1" ht="13.5">
      <c r="B844" s="205"/>
      <c r="C844" s="205"/>
      <c r="D844" s="202"/>
      <c r="E844" s="205"/>
      <c r="F844" s="203"/>
      <c r="G844" s="209"/>
      <c r="H844" s="207"/>
      <c r="I844" s="207"/>
      <c r="J844" s="208"/>
      <c r="K844" s="204"/>
    </row>
    <row r="845" spans="2:11" s="1" customFormat="1" ht="13.5">
      <c r="B845" s="205"/>
      <c r="C845" s="205"/>
      <c r="D845" s="202"/>
      <c r="E845" s="205"/>
      <c r="F845" s="203"/>
      <c r="G845" s="209"/>
      <c r="H845" s="207"/>
      <c r="I845" s="207"/>
      <c r="J845" s="208"/>
      <c r="K845" s="204"/>
    </row>
    <row r="846" spans="2:11" s="1" customFormat="1" ht="13.5">
      <c r="B846" s="205"/>
      <c r="C846" s="205"/>
      <c r="D846" s="202"/>
      <c r="E846" s="205"/>
      <c r="F846" s="203"/>
      <c r="G846" s="209"/>
      <c r="H846" s="207"/>
      <c r="I846" s="207"/>
      <c r="J846" s="208"/>
      <c r="K846" s="204"/>
    </row>
    <row r="847" spans="2:11" s="1" customFormat="1" ht="13.5">
      <c r="B847" s="205"/>
      <c r="C847" s="205"/>
      <c r="D847" s="202"/>
      <c r="E847" s="205"/>
      <c r="F847" s="203"/>
      <c r="G847" s="209"/>
      <c r="H847" s="207"/>
      <c r="I847" s="207"/>
      <c r="J847" s="208"/>
      <c r="K847" s="204"/>
    </row>
    <row r="848" spans="2:11" s="1" customFormat="1" ht="13.5">
      <c r="B848" s="205"/>
      <c r="C848" s="205"/>
      <c r="D848" s="202"/>
      <c r="E848" s="205"/>
      <c r="F848" s="203"/>
      <c r="G848" s="209"/>
      <c r="H848" s="207"/>
      <c r="I848" s="207"/>
      <c r="J848" s="208"/>
      <c r="K848" s="204"/>
    </row>
    <row r="849" spans="2:11" s="1" customFormat="1" ht="13.5">
      <c r="B849" s="205"/>
      <c r="C849" s="205"/>
      <c r="D849" s="202"/>
      <c r="E849" s="205"/>
      <c r="F849" s="203"/>
      <c r="G849" s="209"/>
      <c r="H849" s="207"/>
      <c r="I849" s="207"/>
      <c r="J849" s="208"/>
      <c r="K849" s="204"/>
    </row>
    <row r="850" spans="2:11" s="1" customFormat="1" ht="13.5">
      <c r="B850" s="205"/>
      <c r="C850" s="205"/>
      <c r="D850" s="202"/>
      <c r="E850" s="205"/>
      <c r="F850" s="203"/>
      <c r="G850" s="209"/>
      <c r="H850" s="207"/>
      <c r="I850" s="207"/>
      <c r="J850" s="208"/>
      <c r="K850" s="204"/>
    </row>
    <row r="851" spans="2:11" s="1" customFormat="1" ht="13.5">
      <c r="B851" s="205"/>
      <c r="C851" s="205"/>
      <c r="D851" s="202"/>
      <c r="E851" s="205"/>
      <c r="F851" s="203"/>
      <c r="G851" s="209"/>
      <c r="H851" s="207"/>
      <c r="I851" s="207"/>
      <c r="J851" s="208"/>
      <c r="K851" s="204"/>
    </row>
    <row r="852" spans="2:11" s="1" customFormat="1" ht="13.5">
      <c r="B852" s="205"/>
      <c r="C852" s="205"/>
      <c r="D852" s="202"/>
      <c r="E852" s="205"/>
      <c r="F852" s="203"/>
      <c r="G852" s="209"/>
      <c r="H852" s="207"/>
      <c r="I852" s="207"/>
      <c r="J852" s="208"/>
      <c r="K852" s="204"/>
    </row>
    <row r="853" spans="2:11" s="1" customFormat="1" ht="13.5">
      <c r="B853" s="205"/>
      <c r="C853" s="205"/>
      <c r="D853" s="202"/>
      <c r="E853" s="205"/>
      <c r="F853" s="203"/>
      <c r="G853" s="209"/>
      <c r="H853" s="207"/>
      <c r="I853" s="207"/>
      <c r="J853" s="208"/>
      <c r="K853" s="204"/>
    </row>
    <row r="854" spans="2:11" s="1" customFormat="1" ht="13.5">
      <c r="B854" s="205"/>
      <c r="C854" s="205"/>
      <c r="D854" s="202"/>
      <c r="E854" s="205"/>
      <c r="F854" s="203"/>
      <c r="G854" s="209"/>
      <c r="H854" s="207"/>
      <c r="I854" s="207"/>
      <c r="J854" s="208"/>
      <c r="K854" s="204"/>
    </row>
    <row r="855" spans="2:11" s="1" customFormat="1" ht="13.5">
      <c r="B855" s="205"/>
      <c r="C855" s="205"/>
      <c r="D855" s="202"/>
      <c r="E855" s="205"/>
      <c r="F855" s="203"/>
      <c r="G855" s="209"/>
      <c r="H855" s="207"/>
      <c r="I855" s="207"/>
      <c r="J855" s="208"/>
      <c r="K855" s="204"/>
    </row>
    <row r="856" spans="2:11" s="1" customFormat="1" ht="13.5">
      <c r="B856" s="205"/>
      <c r="C856" s="205"/>
      <c r="D856" s="202"/>
      <c r="E856" s="205"/>
      <c r="F856" s="203"/>
      <c r="G856" s="209"/>
      <c r="H856" s="207"/>
      <c r="I856" s="207"/>
      <c r="J856" s="208"/>
      <c r="K856" s="204"/>
    </row>
    <row r="857" spans="2:11" s="1" customFormat="1" ht="13.5">
      <c r="B857" s="205"/>
      <c r="C857" s="205"/>
      <c r="D857" s="202"/>
      <c r="E857" s="205"/>
      <c r="F857" s="203"/>
      <c r="G857" s="209"/>
      <c r="H857" s="207"/>
      <c r="I857" s="207"/>
      <c r="J857" s="208"/>
      <c r="K857" s="204"/>
    </row>
    <row r="858" spans="2:11" s="1" customFormat="1" ht="13.5">
      <c r="B858" s="205"/>
      <c r="C858" s="205"/>
      <c r="D858" s="202"/>
      <c r="E858" s="205"/>
      <c r="F858" s="203"/>
      <c r="G858" s="209"/>
      <c r="H858" s="207"/>
      <c r="I858" s="207"/>
      <c r="J858" s="208"/>
      <c r="K858" s="204"/>
    </row>
    <row r="859" spans="2:11" s="1" customFormat="1" ht="13.5">
      <c r="B859" s="205"/>
      <c r="C859" s="205"/>
      <c r="D859" s="202"/>
      <c r="E859" s="205"/>
      <c r="F859" s="203"/>
      <c r="G859" s="209"/>
      <c r="H859" s="207"/>
      <c r="I859" s="207"/>
      <c r="J859" s="208"/>
      <c r="K859" s="204"/>
    </row>
    <row r="860" spans="2:11" s="1" customFormat="1" ht="13.5">
      <c r="B860" s="205"/>
      <c r="C860" s="205"/>
      <c r="D860" s="202"/>
      <c r="E860" s="205"/>
      <c r="F860" s="203"/>
      <c r="G860" s="209"/>
      <c r="H860" s="207"/>
      <c r="I860" s="207"/>
      <c r="J860" s="208"/>
      <c r="K860" s="204"/>
    </row>
    <row r="861" spans="2:11" s="1" customFormat="1" ht="13.5">
      <c r="B861" s="205"/>
      <c r="C861" s="205"/>
      <c r="D861" s="202"/>
      <c r="E861" s="205"/>
      <c r="F861" s="203"/>
      <c r="G861" s="209"/>
      <c r="H861" s="207"/>
      <c r="I861" s="207"/>
      <c r="J861" s="208"/>
      <c r="K861" s="204"/>
    </row>
    <row r="862" spans="2:11" s="1" customFormat="1" ht="13.5">
      <c r="B862" s="205"/>
      <c r="C862" s="205"/>
      <c r="D862" s="202"/>
      <c r="E862" s="205"/>
      <c r="F862" s="203"/>
      <c r="G862" s="209"/>
      <c r="H862" s="207"/>
      <c r="I862" s="207"/>
      <c r="J862" s="208"/>
      <c r="K862" s="204"/>
    </row>
    <row r="863" spans="2:11" s="1" customFormat="1" ht="13.5">
      <c r="B863" s="205"/>
      <c r="C863" s="205"/>
      <c r="D863" s="202"/>
      <c r="E863" s="205"/>
      <c r="F863" s="203"/>
      <c r="G863" s="209"/>
      <c r="H863" s="207"/>
      <c r="I863" s="207"/>
      <c r="J863" s="208"/>
      <c r="K863" s="204"/>
    </row>
    <row r="864" spans="2:11" s="1" customFormat="1" ht="13.5">
      <c r="B864" s="205"/>
      <c r="C864" s="205"/>
      <c r="D864" s="202"/>
      <c r="E864" s="205"/>
      <c r="F864" s="203"/>
      <c r="G864" s="209"/>
      <c r="H864" s="207"/>
      <c r="I864" s="207"/>
      <c r="J864" s="208"/>
      <c r="K864" s="204"/>
    </row>
    <row r="865" spans="2:11" s="1" customFormat="1" ht="13.5">
      <c r="B865" s="205"/>
      <c r="C865" s="205"/>
      <c r="D865" s="202"/>
      <c r="E865" s="205"/>
      <c r="F865" s="203"/>
      <c r="G865" s="209"/>
      <c r="H865" s="207"/>
      <c r="I865" s="207"/>
      <c r="J865" s="208"/>
      <c r="K865" s="204"/>
    </row>
    <row r="866" spans="2:11" s="1" customFormat="1" ht="13.5">
      <c r="B866" s="205"/>
      <c r="C866" s="205"/>
      <c r="D866" s="202"/>
      <c r="E866" s="205"/>
      <c r="F866" s="203"/>
      <c r="G866" s="209"/>
      <c r="H866" s="207"/>
      <c r="I866" s="207"/>
      <c r="J866" s="208"/>
      <c r="K866" s="204"/>
    </row>
    <row r="867" spans="2:11" s="1" customFormat="1" ht="13.5">
      <c r="B867" s="205"/>
      <c r="C867" s="205"/>
      <c r="D867" s="202"/>
      <c r="E867" s="205"/>
      <c r="F867" s="203"/>
      <c r="G867" s="209"/>
      <c r="H867" s="207"/>
      <c r="I867" s="207"/>
      <c r="J867" s="208"/>
      <c r="K867" s="204"/>
    </row>
    <row r="868" spans="2:11" s="1" customFormat="1" ht="13.5">
      <c r="B868" s="205"/>
      <c r="C868" s="205"/>
      <c r="D868" s="202"/>
      <c r="E868" s="205"/>
      <c r="F868" s="203"/>
      <c r="G868" s="209"/>
      <c r="H868" s="207"/>
      <c r="I868" s="207"/>
      <c r="J868" s="208"/>
      <c r="K868" s="204"/>
    </row>
    <row r="869" spans="2:11" s="1" customFormat="1" ht="13.5">
      <c r="B869" s="205"/>
      <c r="C869" s="205"/>
      <c r="D869" s="202"/>
      <c r="E869" s="205"/>
      <c r="F869" s="203"/>
      <c r="G869" s="209"/>
      <c r="H869" s="207"/>
      <c r="I869" s="207"/>
      <c r="J869" s="208"/>
      <c r="K869" s="204"/>
    </row>
    <row r="870" spans="2:11" s="1" customFormat="1" ht="13.5">
      <c r="B870" s="205"/>
      <c r="C870" s="205"/>
      <c r="D870" s="202"/>
      <c r="E870" s="205"/>
      <c r="F870" s="203"/>
      <c r="G870" s="209"/>
      <c r="H870" s="207"/>
      <c r="I870" s="207"/>
      <c r="J870" s="208"/>
      <c r="K870" s="204"/>
    </row>
    <row r="871" spans="2:11" s="1" customFormat="1" ht="13.5">
      <c r="B871" s="205"/>
      <c r="C871" s="205"/>
      <c r="D871" s="202"/>
      <c r="E871" s="205"/>
      <c r="F871" s="203"/>
      <c r="G871" s="209"/>
      <c r="H871" s="207"/>
      <c r="I871" s="207"/>
      <c r="J871" s="208"/>
      <c r="K871" s="204"/>
    </row>
    <row r="872" spans="2:11" s="1" customFormat="1" ht="13.5">
      <c r="B872" s="205"/>
      <c r="C872" s="205"/>
      <c r="D872" s="202"/>
      <c r="E872" s="205"/>
      <c r="F872" s="203"/>
      <c r="G872" s="209"/>
      <c r="H872" s="207"/>
      <c r="I872" s="207"/>
      <c r="J872" s="208"/>
      <c r="K872" s="204"/>
    </row>
    <row r="873" spans="2:11" s="1" customFormat="1" ht="13.5">
      <c r="B873" s="205"/>
      <c r="C873" s="205"/>
      <c r="D873" s="202"/>
      <c r="E873" s="205"/>
      <c r="F873" s="203"/>
      <c r="G873" s="209"/>
      <c r="H873" s="207"/>
      <c r="I873" s="207"/>
      <c r="J873" s="208"/>
      <c r="K873" s="204"/>
    </row>
    <row r="874" spans="2:11" s="1" customFormat="1" ht="13.5">
      <c r="B874" s="205"/>
      <c r="C874" s="205"/>
      <c r="D874" s="202"/>
      <c r="E874" s="205"/>
      <c r="F874" s="203"/>
      <c r="G874" s="209"/>
      <c r="H874" s="207"/>
      <c r="I874" s="207"/>
      <c r="J874" s="208"/>
      <c r="K874" s="204"/>
    </row>
    <row r="875" spans="2:11" s="1" customFormat="1" ht="13.5">
      <c r="B875" s="205"/>
      <c r="C875" s="205"/>
      <c r="D875" s="202"/>
      <c r="E875" s="205"/>
      <c r="F875" s="203"/>
      <c r="G875" s="209"/>
      <c r="H875" s="207"/>
      <c r="I875" s="207"/>
      <c r="J875" s="208"/>
      <c r="K875" s="204"/>
    </row>
    <row r="876" spans="2:11" s="1" customFormat="1" ht="13.5">
      <c r="B876" s="205"/>
      <c r="C876" s="205"/>
      <c r="D876" s="202"/>
      <c r="E876" s="205"/>
      <c r="F876" s="203"/>
      <c r="G876" s="209"/>
      <c r="H876" s="207"/>
      <c r="I876" s="207"/>
      <c r="J876" s="208"/>
      <c r="K876" s="204"/>
    </row>
    <row r="877" spans="2:11" s="1" customFormat="1" ht="13.5">
      <c r="B877" s="205"/>
      <c r="C877" s="205"/>
      <c r="D877" s="202"/>
      <c r="E877" s="205"/>
      <c r="F877" s="203"/>
      <c r="G877" s="209"/>
      <c r="H877" s="207"/>
      <c r="I877" s="207"/>
      <c r="J877" s="208"/>
      <c r="K877" s="204"/>
    </row>
    <row r="878" spans="2:11" s="1" customFormat="1" ht="13.5">
      <c r="B878" s="205"/>
      <c r="C878" s="205"/>
      <c r="D878" s="202"/>
      <c r="E878" s="205"/>
      <c r="F878" s="203"/>
      <c r="G878" s="209"/>
      <c r="H878" s="207"/>
      <c r="I878" s="207"/>
      <c r="J878" s="208"/>
      <c r="K878" s="204"/>
    </row>
    <row r="879" spans="2:11" s="1" customFormat="1" ht="13.5">
      <c r="B879" s="205"/>
      <c r="C879" s="205"/>
      <c r="D879" s="202"/>
      <c r="E879" s="205"/>
      <c r="F879" s="203"/>
      <c r="G879" s="209"/>
      <c r="H879" s="207"/>
      <c r="I879" s="207"/>
      <c r="J879" s="208"/>
      <c r="K879" s="204"/>
    </row>
    <row r="880" spans="2:11" s="1" customFormat="1" ht="13.5">
      <c r="B880" s="205"/>
      <c r="C880" s="205"/>
      <c r="D880" s="202"/>
      <c r="E880" s="205"/>
      <c r="F880" s="203"/>
      <c r="G880" s="209"/>
      <c r="H880" s="207"/>
      <c r="I880" s="207"/>
      <c r="J880" s="208"/>
      <c r="K880" s="204"/>
    </row>
    <row r="881" spans="2:11" s="1" customFormat="1" ht="13.5">
      <c r="B881" s="205"/>
      <c r="C881" s="205"/>
      <c r="D881" s="202"/>
      <c r="E881" s="205"/>
      <c r="F881" s="203"/>
      <c r="G881" s="209"/>
      <c r="H881" s="207"/>
      <c r="I881" s="207"/>
      <c r="J881" s="208"/>
      <c r="K881" s="204"/>
    </row>
    <row r="882" spans="2:11" s="1" customFormat="1" ht="13.5">
      <c r="B882" s="205"/>
      <c r="C882" s="205"/>
      <c r="D882" s="202"/>
      <c r="E882" s="205"/>
      <c r="F882" s="203"/>
      <c r="G882" s="209"/>
      <c r="H882" s="207"/>
      <c r="I882" s="207"/>
      <c r="J882" s="208"/>
      <c r="K882" s="204"/>
    </row>
    <row r="883" spans="2:11" s="1" customFormat="1" ht="13.5">
      <c r="B883" s="205"/>
      <c r="C883" s="205"/>
      <c r="D883" s="202"/>
      <c r="E883" s="205"/>
      <c r="F883" s="203"/>
      <c r="G883" s="209"/>
      <c r="H883" s="207"/>
      <c r="I883" s="207"/>
      <c r="J883" s="208"/>
      <c r="K883" s="204"/>
    </row>
    <row r="884" spans="2:11" s="1" customFormat="1" ht="13.5">
      <c r="B884" s="205"/>
      <c r="C884" s="205"/>
      <c r="D884" s="202"/>
      <c r="E884" s="205"/>
      <c r="F884" s="203"/>
      <c r="G884" s="209"/>
      <c r="H884" s="207"/>
      <c r="I884" s="207"/>
      <c r="J884" s="208"/>
      <c r="K884" s="204"/>
    </row>
    <row r="885" spans="2:11" s="1" customFormat="1" ht="13.5">
      <c r="B885" s="205"/>
      <c r="C885" s="205"/>
      <c r="D885" s="202"/>
      <c r="E885" s="205"/>
      <c r="F885" s="203"/>
      <c r="G885" s="209"/>
      <c r="H885" s="207"/>
      <c r="I885" s="207"/>
      <c r="J885" s="208"/>
      <c r="K885" s="204"/>
    </row>
    <row r="886" spans="2:11" s="1" customFormat="1" ht="13.5">
      <c r="B886" s="205"/>
      <c r="C886" s="205"/>
      <c r="D886" s="202"/>
      <c r="E886" s="205"/>
      <c r="F886" s="203"/>
      <c r="G886" s="209"/>
      <c r="H886" s="207"/>
      <c r="I886" s="207"/>
      <c r="J886" s="208"/>
      <c r="K886" s="204"/>
    </row>
    <row r="887" spans="2:11" s="1" customFormat="1" ht="13.5">
      <c r="B887" s="205"/>
      <c r="C887" s="205"/>
      <c r="D887" s="202"/>
      <c r="E887" s="205"/>
      <c r="F887" s="203"/>
      <c r="G887" s="209"/>
      <c r="H887" s="207"/>
      <c r="I887" s="207"/>
      <c r="J887" s="208"/>
      <c r="K887" s="204"/>
    </row>
    <row r="888" spans="2:11" s="1" customFormat="1" ht="13.5">
      <c r="B888" s="205"/>
      <c r="C888" s="205"/>
      <c r="D888" s="202"/>
      <c r="E888" s="205"/>
      <c r="F888" s="203"/>
      <c r="G888" s="209"/>
      <c r="H888" s="207"/>
      <c r="I888" s="207"/>
      <c r="J888" s="208"/>
      <c r="K888" s="204"/>
    </row>
    <row r="889" spans="2:11" s="1" customFormat="1" ht="13.5">
      <c r="B889" s="205"/>
      <c r="C889" s="205"/>
      <c r="D889" s="202"/>
      <c r="E889" s="205"/>
      <c r="F889" s="203"/>
      <c r="G889" s="209"/>
      <c r="H889" s="207"/>
      <c r="I889" s="207"/>
      <c r="J889" s="208"/>
      <c r="K889" s="204"/>
    </row>
    <row r="890" spans="2:11" s="1" customFormat="1" ht="13.5">
      <c r="B890" s="205"/>
      <c r="C890" s="205"/>
      <c r="D890" s="202"/>
      <c r="E890" s="205"/>
      <c r="F890" s="203"/>
      <c r="G890" s="209"/>
      <c r="H890" s="207"/>
      <c r="I890" s="207"/>
      <c r="J890" s="208"/>
      <c r="K890" s="204"/>
    </row>
    <row r="891" spans="2:11" s="1" customFormat="1" ht="13.5">
      <c r="B891" s="205"/>
      <c r="C891" s="205"/>
      <c r="D891" s="202"/>
      <c r="E891" s="205"/>
      <c r="F891" s="203"/>
      <c r="G891" s="209"/>
      <c r="H891" s="207"/>
      <c r="I891" s="207"/>
      <c r="J891" s="208"/>
      <c r="K891" s="204"/>
    </row>
    <row r="892" spans="2:11" s="1" customFormat="1" ht="13.5">
      <c r="B892" s="205"/>
      <c r="C892" s="205"/>
      <c r="D892" s="202"/>
      <c r="E892" s="205"/>
      <c r="F892" s="203"/>
      <c r="G892" s="209"/>
      <c r="H892" s="207"/>
      <c r="I892" s="207"/>
      <c r="J892" s="208"/>
      <c r="K892" s="204"/>
    </row>
    <row r="893" spans="2:11" s="1" customFormat="1" ht="13.5">
      <c r="B893" s="205"/>
      <c r="C893" s="205"/>
      <c r="D893" s="202"/>
      <c r="E893" s="205"/>
      <c r="F893" s="203"/>
      <c r="G893" s="209"/>
      <c r="H893" s="207"/>
      <c r="I893" s="207"/>
      <c r="J893" s="208"/>
      <c r="K893" s="204"/>
    </row>
    <row r="894" spans="2:11" s="1" customFormat="1" ht="13.5">
      <c r="B894" s="205"/>
      <c r="C894" s="205"/>
      <c r="D894" s="202"/>
      <c r="E894" s="205"/>
      <c r="F894" s="203"/>
      <c r="G894" s="209"/>
      <c r="H894" s="207"/>
      <c r="I894" s="207"/>
      <c r="J894" s="208"/>
      <c r="K894" s="204"/>
    </row>
    <row r="895" spans="2:11" s="1" customFormat="1" ht="13.5">
      <c r="B895" s="205"/>
      <c r="C895" s="205"/>
      <c r="D895" s="202"/>
      <c r="E895" s="205"/>
      <c r="F895" s="203"/>
      <c r="G895" s="209"/>
      <c r="H895" s="207"/>
      <c r="I895" s="207"/>
      <c r="J895" s="208"/>
      <c r="K895" s="204"/>
    </row>
    <row r="896" spans="2:11" s="1" customFormat="1" ht="13.5">
      <c r="B896" s="205"/>
      <c r="C896" s="205"/>
      <c r="D896" s="202"/>
      <c r="E896" s="205"/>
      <c r="F896" s="203"/>
      <c r="G896" s="209"/>
      <c r="H896" s="207"/>
      <c r="I896" s="207"/>
      <c r="J896" s="208"/>
      <c r="K896" s="204"/>
    </row>
    <row r="897" spans="2:11" s="1" customFormat="1" ht="13.5">
      <c r="B897" s="205"/>
      <c r="C897" s="205"/>
      <c r="D897" s="202"/>
      <c r="E897" s="205"/>
      <c r="F897" s="203"/>
      <c r="G897" s="209"/>
      <c r="H897" s="207"/>
      <c r="I897" s="207"/>
      <c r="J897" s="208"/>
      <c r="K897" s="204"/>
    </row>
    <row r="898" spans="2:11" s="1" customFormat="1" ht="13.5">
      <c r="B898" s="205"/>
      <c r="C898" s="205"/>
      <c r="D898" s="202"/>
      <c r="E898" s="205"/>
      <c r="F898" s="203"/>
      <c r="G898" s="209"/>
      <c r="H898" s="207"/>
      <c r="I898" s="207"/>
      <c r="J898" s="208"/>
      <c r="K898" s="204"/>
    </row>
    <row r="899" spans="2:11" s="1" customFormat="1" ht="13.5">
      <c r="B899" s="205"/>
      <c r="C899" s="205"/>
      <c r="D899" s="202"/>
      <c r="E899" s="205"/>
      <c r="F899" s="203"/>
      <c r="G899" s="209"/>
      <c r="H899" s="207"/>
      <c r="I899" s="207"/>
      <c r="J899" s="208"/>
      <c r="K899" s="204"/>
    </row>
    <row r="900" spans="2:11" s="1" customFormat="1" ht="13.5">
      <c r="B900" s="205"/>
      <c r="C900" s="205"/>
      <c r="D900" s="202"/>
      <c r="E900" s="205"/>
      <c r="F900" s="203"/>
      <c r="G900" s="209"/>
      <c r="H900" s="207"/>
      <c r="I900" s="207"/>
      <c r="J900" s="208"/>
      <c r="K900" s="204"/>
    </row>
    <row r="901" spans="2:11" s="1" customFormat="1" ht="13.5">
      <c r="B901" s="205"/>
      <c r="C901" s="205"/>
      <c r="D901" s="202"/>
      <c r="E901" s="205"/>
      <c r="F901" s="203"/>
      <c r="G901" s="209"/>
      <c r="H901" s="207"/>
      <c r="I901" s="207"/>
      <c r="J901" s="208"/>
      <c r="K901" s="204"/>
    </row>
    <row r="902" spans="2:11" s="1" customFormat="1" ht="13.5">
      <c r="B902" s="205"/>
      <c r="C902" s="205"/>
      <c r="D902" s="202"/>
      <c r="E902" s="205"/>
      <c r="F902" s="203"/>
      <c r="G902" s="209"/>
      <c r="H902" s="207"/>
      <c r="I902" s="207"/>
      <c r="J902" s="208"/>
      <c r="K902" s="204"/>
    </row>
    <row r="903" spans="2:11" s="1" customFormat="1" ht="13.5">
      <c r="B903" s="205"/>
      <c r="C903" s="205"/>
      <c r="D903" s="202"/>
      <c r="E903" s="205"/>
      <c r="F903" s="203"/>
      <c r="G903" s="209"/>
      <c r="H903" s="207"/>
      <c r="I903" s="207"/>
      <c r="J903" s="208"/>
      <c r="K903" s="204"/>
    </row>
    <row r="904" spans="2:11" s="1" customFormat="1" ht="13.5">
      <c r="B904" s="205"/>
      <c r="C904" s="205"/>
      <c r="D904" s="202"/>
      <c r="E904" s="205"/>
      <c r="F904" s="203"/>
      <c r="G904" s="209"/>
      <c r="H904" s="207"/>
      <c r="I904" s="207"/>
      <c r="J904" s="208"/>
      <c r="K904" s="204"/>
    </row>
    <row r="905" spans="2:11" s="1" customFormat="1" ht="13.5">
      <c r="B905" s="205"/>
      <c r="C905" s="205"/>
      <c r="D905" s="202"/>
      <c r="E905" s="205"/>
      <c r="F905" s="203"/>
      <c r="G905" s="209"/>
      <c r="H905" s="207"/>
      <c r="I905" s="207"/>
      <c r="J905" s="208"/>
      <c r="K905" s="204"/>
    </row>
    <row r="906" spans="2:11" s="1" customFormat="1" ht="13.5">
      <c r="B906" s="205"/>
      <c r="C906" s="205"/>
      <c r="D906" s="202"/>
      <c r="E906" s="205"/>
      <c r="F906" s="203"/>
      <c r="G906" s="209"/>
      <c r="H906" s="207"/>
      <c r="I906" s="207"/>
      <c r="J906" s="208"/>
      <c r="K906" s="204"/>
    </row>
    <row r="907" spans="2:11" s="1" customFormat="1" ht="13.5">
      <c r="B907" s="205"/>
      <c r="C907" s="205"/>
      <c r="D907" s="202"/>
      <c r="E907" s="205"/>
      <c r="F907" s="203"/>
      <c r="G907" s="209"/>
      <c r="H907" s="207"/>
      <c r="I907" s="207"/>
      <c r="J907" s="208"/>
      <c r="K907" s="204"/>
    </row>
    <row r="908" spans="2:11" s="1" customFormat="1" ht="13.5">
      <c r="B908" s="205"/>
      <c r="C908" s="205"/>
      <c r="D908" s="202"/>
      <c r="E908" s="205"/>
      <c r="F908" s="203"/>
      <c r="G908" s="209"/>
      <c r="H908" s="207"/>
      <c r="I908" s="207"/>
      <c r="J908" s="208"/>
      <c r="K908" s="204"/>
    </row>
    <row r="909" spans="2:11" s="1" customFormat="1" ht="13.5">
      <c r="B909" s="205"/>
      <c r="C909" s="205"/>
      <c r="D909" s="202"/>
      <c r="E909" s="205"/>
      <c r="F909" s="203"/>
      <c r="G909" s="209"/>
      <c r="H909" s="207"/>
      <c r="I909" s="207"/>
      <c r="J909" s="208"/>
      <c r="K909" s="204"/>
    </row>
    <row r="910" spans="2:11" s="1" customFormat="1" ht="13.5">
      <c r="B910" s="205"/>
      <c r="C910" s="205"/>
      <c r="D910" s="202"/>
      <c r="E910" s="205"/>
      <c r="F910" s="203"/>
      <c r="G910" s="209"/>
      <c r="H910" s="207"/>
      <c r="I910" s="207"/>
      <c r="J910" s="208"/>
      <c r="K910" s="204"/>
    </row>
    <row r="911" spans="2:11" s="1" customFormat="1" ht="13.5">
      <c r="B911" s="205"/>
      <c r="C911" s="205"/>
      <c r="D911" s="202"/>
      <c r="E911" s="205"/>
      <c r="F911" s="203"/>
      <c r="G911" s="209"/>
      <c r="H911" s="207"/>
      <c r="I911" s="207"/>
      <c r="J911" s="208"/>
      <c r="K911" s="204"/>
    </row>
    <row r="912" spans="2:11" s="1" customFormat="1" ht="13.5">
      <c r="B912" s="205"/>
      <c r="C912" s="205"/>
      <c r="D912" s="202"/>
      <c r="E912" s="205"/>
      <c r="F912" s="203"/>
      <c r="G912" s="209"/>
      <c r="H912" s="207"/>
      <c r="I912" s="207"/>
      <c r="J912" s="208"/>
      <c r="K912" s="204"/>
    </row>
    <row r="913" spans="2:11" s="1" customFormat="1" ht="13.5">
      <c r="B913" s="205"/>
      <c r="C913" s="205"/>
      <c r="D913" s="202"/>
      <c r="E913" s="205"/>
      <c r="F913" s="203"/>
      <c r="G913" s="209"/>
      <c r="H913" s="207"/>
      <c r="I913" s="207"/>
      <c r="J913" s="208"/>
      <c r="K913" s="204"/>
    </row>
    <row r="914" spans="2:11" s="1" customFormat="1" ht="13.5">
      <c r="B914" s="205"/>
      <c r="C914" s="205"/>
      <c r="D914" s="202"/>
      <c r="E914" s="205"/>
      <c r="F914" s="203"/>
      <c r="G914" s="209"/>
      <c r="H914" s="207"/>
      <c r="I914" s="207"/>
      <c r="J914" s="208"/>
      <c r="K914" s="204"/>
    </row>
    <row r="915" spans="2:11" s="1" customFormat="1" ht="13.5">
      <c r="B915" s="205"/>
      <c r="C915" s="205"/>
      <c r="D915" s="202"/>
      <c r="E915" s="205"/>
      <c r="F915" s="203"/>
      <c r="G915" s="209"/>
      <c r="H915" s="207"/>
      <c r="I915" s="207"/>
      <c r="J915" s="208"/>
      <c r="K915" s="204"/>
    </row>
    <row r="916" spans="2:11" s="1" customFormat="1" ht="13.5">
      <c r="B916" s="205"/>
      <c r="C916" s="205"/>
      <c r="D916" s="202"/>
      <c r="E916" s="205"/>
      <c r="F916" s="203"/>
      <c r="G916" s="209"/>
      <c r="H916" s="207"/>
      <c r="I916" s="207"/>
      <c r="J916" s="208"/>
      <c r="K916" s="204"/>
    </row>
    <row r="917" spans="2:11" s="1" customFormat="1" ht="13.5">
      <c r="B917" s="205"/>
      <c r="C917" s="205"/>
      <c r="D917" s="202"/>
      <c r="E917" s="205"/>
      <c r="F917" s="203"/>
      <c r="G917" s="209"/>
      <c r="H917" s="207"/>
      <c r="I917" s="207"/>
      <c r="J917" s="208"/>
      <c r="K917" s="204"/>
    </row>
    <row r="918" spans="2:11" s="1" customFormat="1" ht="13.5">
      <c r="B918" s="205"/>
      <c r="C918" s="205"/>
      <c r="D918" s="202"/>
      <c r="E918" s="205"/>
      <c r="F918" s="203"/>
      <c r="G918" s="209"/>
      <c r="H918" s="207"/>
      <c r="I918" s="207"/>
      <c r="J918" s="208"/>
      <c r="K918" s="204"/>
    </row>
    <row r="919" spans="2:11" s="1" customFormat="1" ht="13.5">
      <c r="B919" s="205"/>
      <c r="C919" s="205"/>
      <c r="D919" s="202"/>
      <c r="E919" s="205"/>
      <c r="F919" s="203"/>
      <c r="G919" s="209"/>
      <c r="H919" s="207"/>
      <c r="I919" s="207"/>
      <c r="J919" s="208"/>
      <c r="K919" s="204"/>
    </row>
    <row r="920" spans="2:11" s="1" customFormat="1" ht="13.5">
      <c r="B920" s="205"/>
      <c r="C920" s="205"/>
      <c r="D920" s="202"/>
      <c r="E920" s="205"/>
      <c r="F920" s="203"/>
      <c r="G920" s="209"/>
      <c r="H920" s="207"/>
      <c r="I920" s="207"/>
      <c r="J920" s="208"/>
      <c r="K920" s="204"/>
    </row>
    <row r="921" spans="2:11" s="1" customFormat="1" ht="13.5">
      <c r="B921" s="205"/>
      <c r="C921" s="205"/>
      <c r="D921" s="202"/>
      <c r="E921" s="205"/>
      <c r="F921" s="203"/>
      <c r="G921" s="209"/>
      <c r="H921" s="207"/>
      <c r="I921" s="207"/>
      <c r="J921" s="208"/>
      <c r="K921" s="204"/>
    </row>
    <row r="922" spans="2:11" s="1" customFormat="1" ht="13.5">
      <c r="B922" s="205"/>
      <c r="C922" s="205"/>
      <c r="D922" s="202"/>
      <c r="E922" s="205"/>
      <c r="F922" s="203"/>
      <c r="G922" s="209"/>
      <c r="H922" s="207"/>
      <c r="I922" s="207"/>
      <c r="J922" s="208"/>
      <c r="K922" s="204"/>
    </row>
    <row r="923" spans="2:11" s="1" customFormat="1" ht="13.5">
      <c r="B923" s="205"/>
      <c r="C923" s="205"/>
      <c r="D923" s="202"/>
      <c r="E923" s="205"/>
      <c r="F923" s="203"/>
      <c r="G923" s="209"/>
      <c r="H923" s="207"/>
      <c r="I923" s="207"/>
      <c r="J923" s="208"/>
      <c r="K923" s="204"/>
    </row>
    <row r="924" spans="2:11" s="1" customFormat="1" ht="13.5">
      <c r="B924" s="205"/>
      <c r="C924" s="205"/>
      <c r="D924" s="202"/>
      <c r="E924" s="205"/>
      <c r="F924" s="203"/>
      <c r="G924" s="209"/>
      <c r="H924" s="207"/>
      <c r="I924" s="207"/>
      <c r="J924" s="208"/>
      <c r="K924" s="204"/>
    </row>
    <row r="925" spans="2:11" s="1" customFormat="1" ht="13.5">
      <c r="B925" s="205"/>
      <c r="C925" s="205"/>
      <c r="D925" s="202"/>
      <c r="E925" s="205"/>
      <c r="F925" s="203"/>
      <c r="G925" s="209"/>
      <c r="H925" s="207"/>
      <c r="I925" s="207"/>
      <c r="J925" s="208"/>
      <c r="K925" s="204"/>
    </row>
    <row r="926" spans="2:11" s="1" customFormat="1" ht="13.5">
      <c r="B926" s="205"/>
      <c r="C926" s="205"/>
      <c r="D926" s="202"/>
      <c r="E926" s="205"/>
      <c r="F926" s="203"/>
      <c r="G926" s="209"/>
      <c r="H926" s="207"/>
      <c r="I926" s="207"/>
      <c r="J926" s="208"/>
      <c r="K926" s="204"/>
    </row>
    <row r="927" spans="2:11" s="1" customFormat="1" ht="13.5">
      <c r="B927" s="205"/>
      <c r="C927" s="205"/>
      <c r="D927" s="202"/>
      <c r="E927" s="205"/>
      <c r="F927" s="203"/>
      <c r="G927" s="209"/>
      <c r="H927" s="207"/>
      <c r="I927" s="207"/>
      <c r="J927" s="208"/>
      <c r="K927" s="204"/>
    </row>
    <row r="928" spans="2:11" s="1" customFormat="1" ht="13.5">
      <c r="B928" s="205"/>
      <c r="C928" s="205"/>
      <c r="D928" s="202"/>
      <c r="E928" s="205"/>
      <c r="F928" s="203"/>
      <c r="G928" s="209"/>
      <c r="H928" s="207"/>
      <c r="I928" s="207"/>
      <c r="J928" s="208"/>
      <c r="K928" s="204"/>
    </row>
    <row r="929" spans="2:11" s="1" customFormat="1" ht="13.5">
      <c r="B929" s="205"/>
      <c r="C929" s="205"/>
      <c r="D929" s="202"/>
      <c r="E929" s="205"/>
      <c r="F929" s="203"/>
      <c r="G929" s="209"/>
      <c r="H929" s="207"/>
      <c r="I929" s="207"/>
      <c r="J929" s="208"/>
      <c r="K929" s="204"/>
    </row>
    <row r="930" spans="2:11" s="1" customFormat="1" ht="13.5">
      <c r="B930" s="205"/>
      <c r="C930" s="205"/>
      <c r="D930" s="202"/>
      <c r="E930" s="205"/>
      <c r="F930" s="203"/>
      <c r="G930" s="209"/>
      <c r="H930" s="207"/>
      <c r="I930" s="207"/>
      <c r="J930" s="208"/>
      <c r="K930" s="204"/>
    </row>
    <row r="931" spans="2:11" s="1" customFormat="1" ht="13.5">
      <c r="B931" s="205"/>
      <c r="C931" s="205"/>
      <c r="D931" s="202"/>
      <c r="E931" s="205"/>
      <c r="F931" s="203"/>
      <c r="G931" s="209"/>
      <c r="H931" s="207"/>
      <c r="I931" s="207"/>
      <c r="J931" s="208"/>
      <c r="K931" s="204"/>
    </row>
    <row r="932" spans="2:11" s="1" customFormat="1" ht="13.5">
      <c r="B932" s="205"/>
      <c r="C932" s="205"/>
      <c r="D932" s="202"/>
      <c r="E932" s="205"/>
      <c r="F932" s="203"/>
      <c r="G932" s="209"/>
      <c r="H932" s="207"/>
      <c r="I932" s="207"/>
      <c r="J932" s="208"/>
      <c r="K932" s="204"/>
    </row>
    <row r="933" spans="2:11" s="1" customFormat="1" ht="13.5">
      <c r="B933" s="205"/>
      <c r="C933" s="205"/>
      <c r="D933" s="202"/>
      <c r="E933" s="205"/>
      <c r="F933" s="203"/>
      <c r="G933" s="209"/>
      <c r="H933" s="207"/>
      <c r="I933" s="207"/>
      <c r="J933" s="208"/>
      <c r="K933" s="204"/>
    </row>
    <row r="934" spans="2:11" s="1" customFormat="1" ht="13.5">
      <c r="B934" s="205"/>
      <c r="C934" s="205"/>
      <c r="D934" s="202"/>
      <c r="E934" s="205"/>
      <c r="F934" s="203"/>
      <c r="G934" s="209"/>
      <c r="H934" s="207"/>
      <c r="I934" s="207"/>
      <c r="J934" s="208"/>
      <c r="K934" s="204"/>
    </row>
    <row r="935" spans="2:11" s="1" customFormat="1" ht="13.5">
      <c r="B935" s="205"/>
      <c r="C935" s="205"/>
      <c r="D935" s="202"/>
      <c r="E935" s="205"/>
      <c r="F935" s="203"/>
      <c r="G935" s="209"/>
      <c r="H935" s="207"/>
      <c r="I935" s="207"/>
      <c r="J935" s="208"/>
      <c r="K935" s="204"/>
    </row>
    <row r="936" spans="2:11" s="1" customFormat="1" ht="13.5">
      <c r="B936" s="205"/>
      <c r="C936" s="205"/>
      <c r="D936" s="202"/>
      <c r="E936" s="205"/>
      <c r="F936" s="203"/>
      <c r="G936" s="209"/>
      <c r="H936" s="207"/>
      <c r="I936" s="207"/>
      <c r="J936" s="208"/>
      <c r="K936" s="204"/>
    </row>
    <row r="937" spans="2:11" s="1" customFormat="1" ht="13.5">
      <c r="B937" s="205"/>
      <c r="C937" s="205"/>
      <c r="D937" s="202"/>
      <c r="E937" s="205"/>
      <c r="F937" s="203"/>
      <c r="G937" s="209"/>
      <c r="H937" s="207"/>
      <c r="I937" s="207"/>
      <c r="J937" s="208"/>
      <c r="K937" s="204"/>
    </row>
    <row r="938" spans="2:11" s="1" customFormat="1" ht="13.5">
      <c r="B938" s="205"/>
      <c r="C938" s="205"/>
      <c r="D938" s="202"/>
      <c r="E938" s="205"/>
      <c r="F938" s="203"/>
      <c r="G938" s="209"/>
      <c r="H938" s="207"/>
      <c r="I938" s="207"/>
      <c r="J938" s="208"/>
      <c r="K938" s="204"/>
    </row>
    <row r="939" spans="2:11" s="1" customFormat="1" ht="13.5">
      <c r="B939" s="205"/>
      <c r="C939" s="205"/>
      <c r="D939" s="202"/>
      <c r="E939" s="205"/>
      <c r="F939" s="203"/>
      <c r="G939" s="209"/>
      <c r="H939" s="207"/>
      <c r="I939" s="207"/>
      <c r="J939" s="208"/>
      <c r="K939" s="204"/>
    </row>
    <row r="940" spans="2:11" s="1" customFormat="1" ht="13.5">
      <c r="B940" s="205"/>
      <c r="C940" s="205"/>
      <c r="D940" s="202"/>
      <c r="E940" s="205"/>
      <c r="F940" s="203"/>
      <c r="G940" s="209"/>
      <c r="H940" s="207"/>
      <c r="I940" s="207"/>
      <c r="J940" s="208"/>
      <c r="K940" s="204"/>
    </row>
    <row r="941" spans="2:11" s="1" customFormat="1" ht="13.5">
      <c r="B941" s="205"/>
      <c r="C941" s="205"/>
      <c r="D941" s="202"/>
      <c r="E941" s="205"/>
      <c r="F941" s="203"/>
      <c r="G941" s="209"/>
      <c r="H941" s="207"/>
      <c r="I941" s="207"/>
      <c r="J941" s="208"/>
      <c r="K941" s="204"/>
    </row>
    <row r="942" spans="2:11" s="1" customFormat="1" ht="13.5">
      <c r="B942" s="205"/>
      <c r="C942" s="205"/>
      <c r="D942" s="202"/>
      <c r="E942" s="205"/>
      <c r="F942" s="203"/>
      <c r="G942" s="209"/>
      <c r="H942" s="207"/>
      <c r="I942" s="207"/>
      <c r="J942" s="208"/>
      <c r="K942" s="204"/>
    </row>
    <row r="943" spans="2:11" s="1" customFormat="1" ht="13.5">
      <c r="B943" s="205"/>
      <c r="C943" s="205"/>
      <c r="D943" s="202"/>
      <c r="E943" s="205"/>
      <c r="F943" s="203"/>
      <c r="G943" s="209"/>
      <c r="H943" s="207"/>
      <c r="I943" s="207"/>
      <c r="J943" s="208"/>
      <c r="K943" s="204"/>
    </row>
    <row r="944" spans="2:11" s="1" customFormat="1" ht="13.5">
      <c r="B944" s="205"/>
      <c r="C944" s="205"/>
      <c r="D944" s="202"/>
      <c r="E944" s="205"/>
      <c r="F944" s="203"/>
      <c r="G944" s="209"/>
      <c r="H944" s="207"/>
      <c r="I944" s="207"/>
      <c r="J944" s="208"/>
      <c r="K944" s="204"/>
    </row>
    <row r="945" spans="2:11" s="1" customFormat="1" ht="13.5">
      <c r="B945" s="205"/>
      <c r="C945" s="205"/>
      <c r="D945" s="202"/>
      <c r="E945" s="205"/>
      <c r="F945" s="203"/>
      <c r="G945" s="209"/>
      <c r="H945" s="207"/>
      <c r="I945" s="207"/>
      <c r="J945" s="208"/>
      <c r="K945" s="204"/>
    </row>
    <row r="946" spans="2:11" s="1" customFormat="1" ht="13.5">
      <c r="B946" s="205"/>
      <c r="C946" s="205"/>
      <c r="D946" s="202"/>
      <c r="E946" s="205"/>
      <c r="F946" s="203"/>
      <c r="G946" s="209"/>
      <c r="H946" s="207"/>
      <c r="I946" s="207"/>
      <c r="J946" s="208"/>
      <c r="K946" s="204"/>
    </row>
    <row r="947" spans="2:11" s="1" customFormat="1" ht="13.5">
      <c r="B947" s="205"/>
      <c r="C947" s="205"/>
      <c r="D947" s="202"/>
      <c r="E947" s="205"/>
      <c r="F947" s="203"/>
      <c r="G947" s="209"/>
      <c r="H947" s="207"/>
      <c r="I947" s="207"/>
      <c r="J947" s="208"/>
      <c r="K947" s="204"/>
    </row>
    <row r="948" spans="2:11" s="1" customFormat="1" ht="13.5">
      <c r="B948" s="205"/>
      <c r="C948" s="205"/>
      <c r="D948" s="202"/>
      <c r="E948" s="205"/>
      <c r="F948" s="203"/>
      <c r="G948" s="209"/>
      <c r="H948" s="207"/>
      <c r="I948" s="207"/>
      <c r="J948" s="208"/>
      <c r="K948" s="204"/>
    </row>
    <row r="949" spans="2:11" s="1" customFormat="1" ht="13.5">
      <c r="B949" s="205"/>
      <c r="C949" s="205"/>
      <c r="D949" s="202"/>
      <c r="E949" s="205"/>
      <c r="F949" s="203"/>
      <c r="G949" s="209"/>
      <c r="H949" s="207"/>
      <c r="I949" s="207"/>
      <c r="J949" s="208"/>
      <c r="K949" s="204"/>
    </row>
    <row r="950" spans="2:11" s="1" customFormat="1" ht="13.5">
      <c r="B950" s="205"/>
      <c r="C950" s="205"/>
      <c r="D950" s="202"/>
      <c r="E950" s="205"/>
      <c r="F950" s="203"/>
      <c r="G950" s="209"/>
      <c r="H950" s="207"/>
      <c r="I950" s="207"/>
      <c r="J950" s="208"/>
      <c r="K950" s="204"/>
    </row>
    <row r="951" spans="2:11" s="1" customFormat="1" ht="13.5">
      <c r="B951" s="205"/>
      <c r="C951" s="205"/>
      <c r="D951" s="202"/>
      <c r="E951" s="205"/>
      <c r="F951" s="203"/>
      <c r="G951" s="209"/>
      <c r="H951" s="207"/>
      <c r="I951" s="207"/>
      <c r="J951" s="208"/>
      <c r="K951" s="204"/>
    </row>
    <row r="952" spans="2:11" s="1" customFormat="1" ht="13.5">
      <c r="B952" s="205"/>
      <c r="C952" s="205"/>
      <c r="D952" s="202"/>
      <c r="E952" s="205"/>
      <c r="F952" s="203"/>
      <c r="G952" s="209"/>
      <c r="H952" s="207"/>
      <c r="I952" s="207"/>
      <c r="J952" s="208"/>
      <c r="K952" s="204"/>
    </row>
    <row r="953" spans="2:11" s="1" customFormat="1" ht="13.5">
      <c r="B953" s="205"/>
      <c r="C953" s="205"/>
      <c r="D953" s="202"/>
      <c r="E953" s="205"/>
      <c r="F953" s="203"/>
      <c r="G953" s="209"/>
      <c r="H953" s="207"/>
      <c r="I953" s="207"/>
      <c r="J953" s="208"/>
      <c r="K953" s="204"/>
    </row>
    <row r="954" spans="2:11" s="1" customFormat="1" ht="13.5">
      <c r="B954" s="205"/>
      <c r="C954" s="205"/>
      <c r="D954" s="202"/>
      <c r="E954" s="205"/>
      <c r="F954" s="203"/>
      <c r="G954" s="209"/>
      <c r="H954" s="207"/>
      <c r="I954" s="207"/>
      <c r="J954" s="208"/>
      <c r="K954" s="204"/>
    </row>
    <row r="955" spans="2:11" s="1" customFormat="1" ht="13.5">
      <c r="B955" s="205"/>
      <c r="C955" s="205"/>
      <c r="D955" s="202"/>
      <c r="E955" s="205"/>
      <c r="F955" s="203"/>
      <c r="G955" s="209"/>
      <c r="H955" s="207"/>
      <c r="I955" s="207"/>
      <c r="J955" s="208"/>
      <c r="K955" s="204"/>
    </row>
    <row r="956" spans="2:11" s="1" customFormat="1" ht="13.5">
      <c r="B956" s="205"/>
      <c r="C956" s="205"/>
      <c r="D956" s="202"/>
      <c r="E956" s="205"/>
      <c r="F956" s="203"/>
      <c r="G956" s="209"/>
      <c r="H956" s="207"/>
      <c r="I956" s="207"/>
      <c r="J956" s="208"/>
      <c r="K956" s="204"/>
    </row>
    <row r="957" spans="2:11" s="1" customFormat="1" ht="13.5">
      <c r="B957" s="205"/>
      <c r="C957" s="205"/>
      <c r="D957" s="202"/>
      <c r="E957" s="205"/>
      <c r="F957" s="203"/>
      <c r="G957" s="209"/>
      <c r="H957" s="207"/>
      <c r="I957" s="207"/>
      <c r="J957" s="208"/>
      <c r="K957" s="204"/>
    </row>
    <row r="958" spans="2:11" s="1" customFormat="1" ht="13.5">
      <c r="B958" s="205"/>
      <c r="C958" s="205"/>
      <c r="D958" s="202"/>
      <c r="E958" s="205"/>
      <c r="F958" s="203"/>
      <c r="G958" s="209"/>
      <c r="H958" s="207"/>
      <c r="I958" s="207"/>
      <c r="J958" s="208"/>
      <c r="K958" s="204"/>
    </row>
    <row r="959" spans="2:11" s="1" customFormat="1" ht="13.5">
      <c r="B959" s="205"/>
      <c r="C959" s="205"/>
      <c r="D959" s="202"/>
      <c r="E959" s="205"/>
      <c r="F959" s="203"/>
      <c r="G959" s="209"/>
      <c r="H959" s="207"/>
      <c r="I959" s="207"/>
      <c r="J959" s="208"/>
      <c r="K959" s="204"/>
    </row>
    <row r="960" spans="2:11" s="1" customFormat="1" ht="13.5">
      <c r="B960" s="205"/>
      <c r="C960" s="205"/>
      <c r="D960" s="202"/>
      <c r="E960" s="205"/>
      <c r="F960" s="203"/>
      <c r="G960" s="209"/>
      <c r="H960" s="207"/>
      <c r="I960" s="207"/>
      <c r="J960" s="208"/>
      <c r="K960" s="204"/>
    </row>
    <row r="961" spans="2:11" s="1" customFormat="1" ht="13.5">
      <c r="B961" s="205"/>
      <c r="C961" s="205"/>
      <c r="D961" s="202"/>
      <c r="E961" s="205"/>
      <c r="F961" s="203"/>
      <c r="G961" s="209"/>
      <c r="H961" s="207"/>
      <c r="I961" s="207"/>
      <c r="J961" s="208"/>
      <c r="K961" s="204"/>
    </row>
    <row r="962" spans="2:11" s="1" customFormat="1" ht="13.5">
      <c r="B962" s="205"/>
      <c r="C962" s="205"/>
      <c r="D962" s="202"/>
      <c r="E962" s="205"/>
      <c r="F962" s="203"/>
      <c r="G962" s="209"/>
      <c r="H962" s="207"/>
      <c r="I962" s="207"/>
      <c r="J962" s="208"/>
      <c r="K962" s="204"/>
    </row>
    <row r="963" spans="2:11" s="1" customFormat="1" ht="13.5">
      <c r="B963" s="205"/>
      <c r="C963" s="205"/>
      <c r="D963" s="202"/>
      <c r="E963" s="205"/>
      <c r="F963" s="203"/>
      <c r="G963" s="209"/>
      <c r="H963" s="207"/>
      <c r="I963" s="207"/>
      <c r="J963" s="208"/>
      <c r="K963" s="204"/>
    </row>
    <row r="964" spans="2:11" s="1" customFormat="1" ht="13.5">
      <c r="B964" s="205"/>
      <c r="C964" s="205"/>
      <c r="D964" s="202"/>
      <c r="E964" s="205"/>
      <c r="F964" s="203"/>
      <c r="G964" s="209"/>
      <c r="H964" s="207"/>
      <c r="I964" s="207"/>
      <c r="J964" s="208"/>
      <c r="K964" s="204"/>
    </row>
    <row r="965" spans="2:11" s="1" customFormat="1" ht="13.5">
      <c r="B965" s="205"/>
      <c r="C965" s="205"/>
      <c r="D965" s="202"/>
      <c r="E965" s="205"/>
      <c r="F965" s="203"/>
      <c r="G965" s="209"/>
      <c r="H965" s="207"/>
      <c r="I965" s="207"/>
      <c r="J965" s="208"/>
      <c r="K965" s="204"/>
    </row>
    <row r="966" spans="2:11" s="1" customFormat="1" ht="13.5">
      <c r="B966" s="205"/>
      <c r="C966" s="205"/>
      <c r="D966" s="202"/>
      <c r="E966" s="205"/>
      <c r="F966" s="203"/>
      <c r="G966" s="209"/>
      <c r="H966" s="207"/>
      <c r="I966" s="207"/>
      <c r="J966" s="208"/>
      <c r="K966" s="204"/>
    </row>
    <row r="967" spans="2:11" s="1" customFormat="1" ht="13.5">
      <c r="B967" s="205"/>
      <c r="C967" s="205"/>
      <c r="D967" s="202"/>
      <c r="E967" s="205"/>
      <c r="F967" s="203"/>
      <c r="G967" s="209"/>
      <c r="H967" s="207"/>
      <c r="I967" s="207"/>
      <c r="J967" s="208"/>
      <c r="K967" s="204"/>
    </row>
    <row r="968" spans="2:11" s="1" customFormat="1" ht="13.5">
      <c r="B968" s="205"/>
      <c r="C968" s="205"/>
      <c r="D968" s="202"/>
      <c r="E968" s="205"/>
      <c r="F968" s="203"/>
      <c r="G968" s="209"/>
      <c r="H968" s="207"/>
      <c r="I968" s="207"/>
      <c r="J968" s="208"/>
      <c r="K968" s="204"/>
    </row>
    <row r="969" spans="2:11" s="1" customFormat="1" ht="13.5">
      <c r="B969" s="205"/>
      <c r="C969" s="205"/>
      <c r="D969" s="202"/>
      <c r="E969" s="205"/>
      <c r="F969" s="203"/>
      <c r="G969" s="209"/>
      <c r="H969" s="207"/>
      <c r="I969" s="207"/>
      <c r="J969" s="208"/>
      <c r="K969" s="204"/>
    </row>
    <row r="970" spans="2:11" s="1" customFormat="1" ht="13.5">
      <c r="B970" s="205"/>
      <c r="C970" s="205"/>
      <c r="D970" s="202"/>
      <c r="E970" s="205"/>
      <c r="F970" s="203"/>
      <c r="G970" s="209"/>
      <c r="H970" s="207"/>
      <c r="I970" s="207"/>
      <c r="J970" s="208"/>
      <c r="K970" s="204"/>
    </row>
    <row r="971" spans="2:11" s="1" customFormat="1" ht="13.5">
      <c r="B971" s="205"/>
      <c r="C971" s="205"/>
      <c r="D971" s="202"/>
      <c r="E971" s="205"/>
      <c r="F971" s="203"/>
      <c r="G971" s="209"/>
      <c r="H971" s="207"/>
      <c r="I971" s="207"/>
      <c r="J971" s="208"/>
      <c r="K971" s="204"/>
    </row>
    <row r="972" spans="2:11" s="1" customFormat="1" ht="13.5">
      <c r="B972" s="205"/>
      <c r="C972" s="205"/>
      <c r="D972" s="202"/>
      <c r="E972" s="205"/>
      <c r="F972" s="203"/>
      <c r="G972" s="209"/>
      <c r="H972" s="207"/>
      <c r="I972" s="207"/>
      <c r="J972" s="208"/>
      <c r="K972" s="204"/>
    </row>
    <row r="973" spans="2:11" s="1" customFormat="1" ht="13.5">
      <c r="B973" s="205"/>
      <c r="C973" s="205"/>
      <c r="D973" s="202"/>
      <c r="E973" s="205"/>
      <c r="F973" s="203"/>
      <c r="G973" s="209"/>
      <c r="H973" s="207"/>
      <c r="I973" s="207"/>
      <c r="J973" s="208"/>
      <c r="K973" s="204"/>
    </row>
    <row r="974" spans="2:11" s="1" customFormat="1" ht="13.5">
      <c r="B974" s="205"/>
      <c r="C974" s="205"/>
      <c r="D974" s="202"/>
      <c r="E974" s="205"/>
      <c r="F974" s="203"/>
      <c r="G974" s="209"/>
      <c r="H974" s="207"/>
      <c r="I974" s="207"/>
      <c r="J974" s="208"/>
      <c r="K974" s="204"/>
    </row>
    <row r="975" spans="2:11" s="1" customFormat="1" ht="13.5">
      <c r="B975" s="205"/>
      <c r="C975" s="205"/>
      <c r="D975" s="202"/>
      <c r="E975" s="205"/>
      <c r="F975" s="203"/>
      <c r="G975" s="209"/>
      <c r="H975" s="207"/>
      <c r="I975" s="207"/>
      <c r="J975" s="208"/>
      <c r="K975" s="204"/>
    </row>
    <row r="976" spans="2:11" s="1" customFormat="1" ht="13.5">
      <c r="B976" s="205"/>
      <c r="C976" s="205"/>
      <c r="D976" s="202"/>
      <c r="E976" s="205"/>
      <c r="F976" s="203"/>
      <c r="G976" s="209"/>
      <c r="H976" s="207"/>
      <c r="I976" s="207"/>
      <c r="J976" s="208"/>
      <c r="K976" s="204"/>
    </row>
    <row r="977" spans="2:11" s="1" customFormat="1" ht="13.5">
      <c r="B977" s="205"/>
      <c r="C977" s="205"/>
      <c r="D977" s="202"/>
      <c r="E977" s="205"/>
      <c r="F977" s="203"/>
      <c r="G977" s="209"/>
      <c r="H977" s="207"/>
      <c r="I977" s="207"/>
      <c r="J977" s="208"/>
      <c r="K977" s="204"/>
    </row>
    <row r="978" spans="2:11" s="1" customFormat="1" ht="13.5">
      <c r="B978" s="205"/>
      <c r="C978" s="205"/>
      <c r="D978" s="202"/>
      <c r="E978" s="205"/>
      <c r="F978" s="203"/>
      <c r="G978" s="209"/>
      <c r="H978" s="207"/>
      <c r="I978" s="207"/>
      <c r="J978" s="208"/>
      <c r="K978" s="204"/>
    </row>
    <row r="979" spans="2:11" s="1" customFormat="1" ht="13.5">
      <c r="B979" s="205"/>
      <c r="C979" s="205"/>
      <c r="D979" s="202"/>
      <c r="E979" s="205"/>
      <c r="F979" s="203"/>
      <c r="G979" s="209"/>
      <c r="H979" s="207"/>
      <c r="I979" s="207"/>
      <c r="J979" s="208"/>
      <c r="K979" s="204"/>
    </row>
    <row r="980" spans="2:11" s="1" customFormat="1" ht="13.5">
      <c r="B980" s="205"/>
      <c r="C980" s="205"/>
      <c r="D980" s="202"/>
      <c r="E980" s="205"/>
      <c r="F980" s="203"/>
      <c r="G980" s="209"/>
      <c r="H980" s="207"/>
      <c r="I980" s="207"/>
      <c r="J980" s="208"/>
      <c r="K980" s="204"/>
    </row>
    <row r="981" spans="2:11" s="1" customFormat="1" ht="13.5">
      <c r="B981" s="205"/>
      <c r="C981" s="205"/>
      <c r="D981" s="202"/>
      <c r="E981" s="205"/>
      <c r="F981" s="203"/>
      <c r="G981" s="209"/>
      <c r="H981" s="207"/>
      <c r="I981" s="207"/>
      <c r="J981" s="208"/>
      <c r="K981" s="204"/>
    </row>
    <row r="982" spans="2:11" s="1" customFormat="1" ht="13.5">
      <c r="B982" s="205"/>
      <c r="C982" s="205"/>
      <c r="D982" s="202"/>
      <c r="E982" s="205"/>
      <c r="F982" s="203"/>
      <c r="G982" s="209"/>
      <c r="H982" s="207"/>
      <c r="I982" s="207"/>
      <c r="J982" s="208"/>
      <c r="K982" s="204"/>
    </row>
    <row r="983" spans="2:11" s="1" customFormat="1" ht="13.5">
      <c r="B983" s="205"/>
      <c r="C983" s="205"/>
      <c r="D983" s="202"/>
      <c r="E983" s="205"/>
      <c r="F983" s="203"/>
      <c r="G983" s="209"/>
      <c r="H983" s="207"/>
      <c r="I983" s="207"/>
      <c r="J983" s="208"/>
      <c r="K983" s="204"/>
    </row>
    <row r="984" spans="2:11" s="1" customFormat="1" ht="13.5">
      <c r="B984" s="205"/>
      <c r="C984" s="205"/>
      <c r="D984" s="202"/>
      <c r="E984" s="205"/>
      <c r="F984" s="203"/>
      <c r="G984" s="209"/>
      <c r="H984" s="207"/>
      <c r="I984" s="207"/>
      <c r="J984" s="208"/>
      <c r="K984" s="204"/>
    </row>
    <row r="985" spans="2:11" s="1" customFormat="1" ht="13.5">
      <c r="B985" s="205"/>
      <c r="C985" s="205"/>
      <c r="D985" s="202"/>
      <c r="E985" s="205"/>
      <c r="F985" s="203"/>
      <c r="G985" s="209"/>
      <c r="H985" s="207"/>
      <c r="I985" s="207"/>
      <c r="J985" s="208"/>
      <c r="K985" s="204"/>
    </row>
    <row r="986" spans="2:11" s="1" customFormat="1" ht="13.5">
      <c r="B986" s="205"/>
      <c r="C986" s="205"/>
      <c r="D986" s="202"/>
      <c r="E986" s="205"/>
      <c r="F986" s="203"/>
      <c r="G986" s="209"/>
      <c r="H986" s="207"/>
      <c r="I986" s="207"/>
      <c r="J986" s="208"/>
      <c r="K986" s="204"/>
    </row>
    <row r="987" spans="2:11" s="1" customFormat="1" ht="13.5">
      <c r="B987" s="205"/>
      <c r="C987" s="205"/>
      <c r="D987" s="202"/>
      <c r="E987" s="205"/>
      <c r="F987" s="203"/>
      <c r="G987" s="209"/>
      <c r="H987" s="207"/>
      <c r="I987" s="207"/>
      <c r="J987" s="208"/>
      <c r="K987" s="204"/>
    </row>
    <row r="988" spans="2:11" s="1" customFormat="1" ht="13.5">
      <c r="B988" s="205"/>
      <c r="C988" s="205"/>
      <c r="D988" s="202"/>
      <c r="E988" s="205"/>
      <c r="F988" s="203"/>
      <c r="G988" s="209"/>
      <c r="H988" s="207"/>
      <c r="I988" s="207"/>
      <c r="J988" s="208"/>
      <c r="K988" s="204"/>
    </row>
    <row r="989" spans="2:11" s="1" customFormat="1" ht="13.5">
      <c r="B989" s="205"/>
      <c r="C989" s="205"/>
      <c r="D989" s="202"/>
      <c r="E989" s="205"/>
      <c r="F989" s="203"/>
      <c r="G989" s="209"/>
      <c r="H989" s="207"/>
      <c r="I989" s="207"/>
      <c r="J989" s="208"/>
      <c r="K989" s="204"/>
    </row>
    <row r="990" spans="2:11" s="1" customFormat="1" ht="13.5">
      <c r="B990" s="205"/>
      <c r="C990" s="205"/>
      <c r="D990" s="202"/>
      <c r="E990" s="205"/>
      <c r="F990" s="203"/>
      <c r="G990" s="209"/>
      <c r="H990" s="207"/>
      <c r="I990" s="207"/>
      <c r="J990" s="208"/>
      <c r="K990" s="204"/>
    </row>
    <row r="991" spans="2:11" s="1" customFormat="1" ht="13.5">
      <c r="B991" s="205"/>
      <c r="C991" s="205"/>
      <c r="D991" s="202"/>
      <c r="E991" s="205"/>
      <c r="F991" s="203"/>
      <c r="G991" s="209"/>
      <c r="H991" s="207"/>
      <c r="I991" s="207"/>
      <c r="J991" s="208"/>
      <c r="K991" s="204"/>
    </row>
    <row r="992" spans="2:11" s="1" customFormat="1" ht="13.5">
      <c r="B992" s="205"/>
      <c r="C992" s="205"/>
      <c r="D992" s="202"/>
      <c r="E992" s="205"/>
      <c r="F992" s="203"/>
      <c r="G992" s="209"/>
      <c r="H992" s="207"/>
      <c r="I992" s="207"/>
      <c r="J992" s="208"/>
      <c r="K992" s="204"/>
    </row>
    <row r="993" spans="2:11" s="1" customFormat="1" ht="13.5">
      <c r="B993" s="205"/>
      <c r="C993" s="205"/>
      <c r="D993" s="202"/>
      <c r="E993" s="205"/>
      <c r="F993" s="203"/>
      <c r="G993" s="209"/>
      <c r="H993" s="207"/>
      <c r="I993" s="207"/>
      <c r="J993" s="208"/>
      <c r="K993" s="204"/>
    </row>
    <row r="994" spans="2:11" s="1" customFormat="1" ht="13.5">
      <c r="B994" s="205"/>
      <c r="C994" s="205"/>
      <c r="D994" s="202"/>
      <c r="E994" s="205"/>
      <c r="F994" s="203"/>
      <c r="G994" s="209"/>
      <c r="H994" s="207"/>
      <c r="I994" s="207"/>
      <c r="J994" s="208"/>
      <c r="K994" s="204"/>
    </row>
    <row r="995" spans="2:11" s="1" customFormat="1" ht="13.5">
      <c r="B995" s="205"/>
      <c r="C995" s="205"/>
      <c r="D995" s="202"/>
      <c r="E995" s="205"/>
      <c r="F995" s="203"/>
      <c r="G995" s="209"/>
      <c r="H995" s="207"/>
      <c r="I995" s="207"/>
      <c r="J995" s="208"/>
      <c r="K995" s="204"/>
    </row>
    <row r="996" spans="2:11" s="1" customFormat="1" ht="13.5">
      <c r="B996" s="205"/>
      <c r="C996" s="205"/>
      <c r="D996" s="202"/>
      <c r="E996" s="205"/>
      <c r="F996" s="203"/>
      <c r="G996" s="209"/>
      <c r="H996" s="207"/>
      <c r="I996" s="207"/>
      <c r="J996" s="208"/>
      <c r="K996" s="204"/>
    </row>
    <row r="997" spans="2:11" s="1" customFormat="1" ht="13.5">
      <c r="B997" s="205"/>
      <c r="C997" s="205"/>
      <c r="D997" s="202"/>
      <c r="E997" s="205"/>
      <c r="F997" s="203"/>
      <c r="G997" s="209"/>
      <c r="H997" s="207"/>
      <c r="I997" s="207"/>
      <c r="J997" s="208"/>
      <c r="K997" s="204"/>
    </row>
    <row r="998" spans="2:11" s="1" customFormat="1" ht="13.5">
      <c r="B998" s="205"/>
      <c r="C998" s="205"/>
      <c r="D998" s="202"/>
      <c r="E998" s="205"/>
      <c r="F998" s="203"/>
      <c r="G998" s="209"/>
      <c r="H998" s="207"/>
      <c r="I998" s="207"/>
      <c r="J998" s="208"/>
      <c r="K998" s="204"/>
    </row>
    <row r="999" spans="2:11" s="1" customFormat="1" ht="13.5">
      <c r="B999" s="205"/>
      <c r="C999" s="205"/>
      <c r="D999" s="202"/>
      <c r="E999" s="205"/>
      <c r="F999" s="203"/>
      <c r="G999" s="209"/>
      <c r="H999" s="207"/>
      <c r="I999" s="207"/>
      <c r="J999" s="208"/>
      <c r="K999" s="204"/>
    </row>
    <row r="1000" spans="2:11" s="1" customFormat="1" ht="13.5">
      <c r="B1000" s="205"/>
      <c r="C1000" s="205"/>
      <c r="D1000" s="202"/>
      <c r="E1000" s="205"/>
      <c r="F1000" s="203"/>
      <c r="G1000" s="209"/>
      <c r="H1000" s="207"/>
      <c r="I1000" s="207"/>
      <c r="J1000" s="208"/>
      <c r="K1000" s="204"/>
    </row>
    <row r="1001" spans="2:11" s="1" customFormat="1" ht="13.5">
      <c r="B1001" s="205"/>
      <c r="C1001" s="205"/>
      <c r="D1001" s="202"/>
      <c r="E1001" s="205"/>
      <c r="F1001" s="203"/>
      <c r="G1001" s="209"/>
      <c r="H1001" s="207"/>
      <c r="I1001" s="207"/>
      <c r="J1001" s="208"/>
      <c r="K1001" s="204"/>
    </row>
    <row r="1002" spans="2:11" s="1" customFormat="1" ht="13.5">
      <c r="B1002" s="205"/>
      <c r="C1002" s="205"/>
      <c r="D1002" s="202"/>
      <c r="E1002" s="205"/>
      <c r="F1002" s="203"/>
      <c r="G1002" s="209"/>
      <c r="H1002" s="207"/>
      <c r="I1002" s="207"/>
      <c r="J1002" s="208"/>
      <c r="K1002" s="204"/>
    </row>
    <row r="1003" spans="2:11" s="1" customFormat="1" ht="13.5">
      <c r="B1003" s="205"/>
      <c r="C1003" s="205"/>
      <c r="D1003" s="202"/>
      <c r="E1003" s="205"/>
      <c r="F1003" s="203"/>
      <c r="G1003" s="209"/>
      <c r="H1003" s="207"/>
      <c r="I1003" s="207"/>
      <c r="J1003" s="208"/>
      <c r="K1003" s="204"/>
    </row>
    <row r="1004" spans="2:11" s="1" customFormat="1" ht="13.5">
      <c r="B1004" s="205"/>
      <c r="C1004" s="205"/>
      <c r="D1004" s="202"/>
      <c r="E1004" s="205"/>
      <c r="F1004" s="203"/>
      <c r="G1004" s="209"/>
      <c r="H1004" s="207"/>
      <c r="I1004" s="207"/>
      <c r="J1004" s="208"/>
      <c r="K1004" s="204"/>
    </row>
    <row r="1005" spans="2:11" s="1" customFormat="1" ht="13.5">
      <c r="B1005" s="205"/>
      <c r="C1005" s="205"/>
      <c r="D1005" s="202"/>
      <c r="E1005" s="205"/>
      <c r="F1005" s="203"/>
      <c r="G1005" s="209"/>
      <c r="H1005" s="207"/>
      <c r="I1005" s="207"/>
      <c r="J1005" s="208"/>
      <c r="K1005" s="204"/>
    </row>
    <row r="1006" spans="2:11" s="1" customFormat="1" ht="13.5">
      <c r="B1006" s="205"/>
      <c r="C1006" s="205"/>
      <c r="D1006" s="202"/>
      <c r="E1006" s="205"/>
      <c r="F1006" s="203"/>
      <c r="G1006" s="209"/>
      <c r="H1006" s="207"/>
      <c r="I1006" s="207"/>
      <c r="J1006" s="208"/>
      <c r="K1006" s="204"/>
    </row>
    <row r="1007" spans="2:11" s="1" customFormat="1" ht="13.5">
      <c r="B1007" s="205"/>
      <c r="C1007" s="205"/>
      <c r="D1007" s="202"/>
      <c r="E1007" s="205"/>
      <c r="F1007" s="203"/>
      <c r="G1007" s="209"/>
      <c r="H1007" s="207"/>
      <c r="I1007" s="207"/>
      <c r="J1007" s="208"/>
      <c r="K1007" s="204"/>
    </row>
    <row r="1008" spans="2:11" s="1" customFormat="1" ht="13.5">
      <c r="B1008" s="205"/>
      <c r="C1008" s="205"/>
      <c r="D1008" s="202"/>
      <c r="E1008" s="205"/>
      <c r="F1008" s="203"/>
      <c r="G1008" s="209"/>
      <c r="H1008" s="207"/>
      <c r="I1008" s="207"/>
      <c r="J1008" s="208"/>
      <c r="K1008" s="204"/>
    </row>
    <row r="1009" spans="2:11" s="1" customFormat="1" ht="13.5">
      <c r="B1009" s="205"/>
      <c r="C1009" s="205"/>
      <c r="D1009" s="202"/>
      <c r="E1009" s="205"/>
      <c r="F1009" s="203"/>
      <c r="G1009" s="209"/>
      <c r="H1009" s="207"/>
      <c r="I1009" s="207"/>
      <c r="J1009" s="208"/>
      <c r="K1009" s="204"/>
    </row>
    <row r="1010" spans="2:11" s="1" customFormat="1" ht="13.5">
      <c r="B1010" s="205"/>
      <c r="C1010" s="205"/>
      <c r="D1010" s="202"/>
      <c r="E1010" s="205"/>
      <c r="F1010" s="203"/>
      <c r="G1010" s="209"/>
      <c r="H1010" s="207"/>
      <c r="I1010" s="207"/>
      <c r="J1010" s="208"/>
      <c r="K1010" s="204"/>
    </row>
    <row r="1011" spans="2:11" s="1" customFormat="1" ht="13.5">
      <c r="B1011" s="205"/>
      <c r="C1011" s="205"/>
      <c r="D1011" s="202"/>
      <c r="E1011" s="205"/>
      <c r="F1011" s="203"/>
      <c r="G1011" s="209"/>
      <c r="H1011" s="207"/>
      <c r="I1011" s="207"/>
      <c r="J1011" s="208"/>
      <c r="K1011" s="204"/>
    </row>
    <row r="1012" spans="2:11" s="1" customFormat="1" ht="13.5">
      <c r="B1012" s="205"/>
      <c r="C1012" s="205"/>
      <c r="D1012" s="202"/>
      <c r="E1012" s="205"/>
      <c r="F1012" s="203"/>
      <c r="G1012" s="209"/>
      <c r="H1012" s="207"/>
      <c r="I1012" s="207"/>
      <c r="J1012" s="208"/>
      <c r="K1012" s="204"/>
    </row>
    <row r="1013" spans="2:11" s="1" customFormat="1" ht="13.5">
      <c r="B1013" s="205"/>
      <c r="C1013" s="205"/>
      <c r="D1013" s="202"/>
      <c r="E1013" s="205"/>
      <c r="F1013" s="203"/>
      <c r="G1013" s="209"/>
      <c r="H1013" s="207"/>
      <c r="I1013" s="207"/>
      <c r="J1013" s="208"/>
      <c r="K1013" s="204"/>
    </row>
    <row r="1014" spans="2:11" s="1" customFormat="1" ht="13.5">
      <c r="B1014" s="205"/>
      <c r="C1014" s="205"/>
      <c r="D1014" s="202"/>
      <c r="E1014" s="205"/>
      <c r="F1014" s="203"/>
      <c r="G1014" s="209"/>
      <c r="H1014" s="207"/>
      <c r="I1014" s="207"/>
      <c r="J1014" s="208"/>
      <c r="K1014" s="204"/>
    </row>
    <row r="1015" spans="2:11" s="1" customFormat="1" ht="13.5">
      <c r="B1015" s="205"/>
      <c r="C1015" s="205"/>
      <c r="D1015" s="202"/>
      <c r="E1015" s="205"/>
      <c r="F1015" s="203"/>
      <c r="G1015" s="209"/>
      <c r="H1015" s="207"/>
      <c r="I1015" s="207"/>
      <c r="J1015" s="208"/>
      <c r="K1015" s="204"/>
    </row>
    <row r="1016" spans="2:11" s="1" customFormat="1" ht="13.5">
      <c r="B1016" s="205"/>
      <c r="C1016" s="205"/>
      <c r="D1016" s="202"/>
      <c r="E1016" s="205"/>
      <c r="F1016" s="203"/>
      <c r="G1016" s="209"/>
      <c r="H1016" s="207"/>
      <c r="I1016" s="207"/>
      <c r="J1016" s="208"/>
      <c r="K1016" s="204"/>
    </row>
    <row r="1017" spans="2:11" s="1" customFormat="1" ht="13.5">
      <c r="B1017" s="205"/>
      <c r="C1017" s="205"/>
      <c r="D1017" s="202"/>
      <c r="E1017" s="205"/>
      <c r="F1017" s="203"/>
      <c r="G1017" s="209"/>
      <c r="H1017" s="207"/>
      <c r="I1017" s="207"/>
      <c r="J1017" s="208"/>
      <c r="K1017" s="204"/>
    </row>
    <row r="1018" spans="2:11" s="1" customFormat="1" ht="13.5">
      <c r="B1018" s="205"/>
      <c r="C1018" s="205"/>
      <c r="D1018" s="202"/>
      <c r="E1018" s="205"/>
      <c r="F1018" s="203"/>
      <c r="G1018" s="209"/>
      <c r="H1018" s="207"/>
      <c r="I1018" s="207"/>
      <c r="J1018" s="208"/>
      <c r="K1018" s="204"/>
    </row>
    <row r="1019" spans="2:11" s="1" customFormat="1" ht="13.5">
      <c r="B1019" s="205"/>
      <c r="C1019" s="205"/>
      <c r="D1019" s="202"/>
      <c r="E1019" s="205"/>
      <c r="F1019" s="203"/>
      <c r="G1019" s="209"/>
      <c r="H1019" s="207"/>
      <c r="I1019" s="207"/>
      <c r="J1019" s="208"/>
      <c r="K1019" s="204"/>
    </row>
    <row r="1020" spans="2:11" s="1" customFormat="1" ht="13.5">
      <c r="B1020" s="205"/>
      <c r="C1020" s="205"/>
      <c r="D1020" s="202"/>
      <c r="E1020" s="205"/>
      <c r="F1020" s="203"/>
      <c r="G1020" s="209"/>
      <c r="H1020" s="207"/>
      <c r="I1020" s="207"/>
      <c r="J1020" s="208"/>
      <c r="K1020" s="204"/>
    </row>
    <row r="1021" spans="2:11" s="1" customFormat="1" ht="13.5">
      <c r="B1021" s="205"/>
      <c r="C1021" s="205"/>
      <c r="D1021" s="202"/>
      <c r="E1021" s="205"/>
      <c r="F1021" s="203"/>
      <c r="G1021" s="209"/>
      <c r="H1021" s="207"/>
      <c r="I1021" s="207"/>
      <c r="J1021" s="208"/>
      <c r="K1021" s="204"/>
    </row>
    <row r="1022" spans="2:11" s="1" customFormat="1" ht="13.5">
      <c r="B1022" s="205"/>
      <c r="C1022" s="205"/>
      <c r="D1022" s="202"/>
      <c r="E1022" s="205"/>
      <c r="F1022" s="203"/>
      <c r="G1022" s="209"/>
      <c r="H1022" s="207"/>
      <c r="I1022" s="207"/>
      <c r="J1022" s="208"/>
      <c r="K1022" s="204"/>
    </row>
    <row r="1023" spans="2:11" s="1" customFormat="1" ht="13.5">
      <c r="B1023" s="205"/>
      <c r="C1023" s="205"/>
      <c r="D1023" s="202"/>
      <c r="E1023" s="205"/>
      <c r="F1023" s="203"/>
      <c r="G1023" s="209"/>
      <c r="H1023" s="207"/>
      <c r="I1023" s="207"/>
      <c r="J1023" s="208"/>
      <c r="K1023" s="204"/>
    </row>
    <row r="1024" spans="2:11" s="1" customFormat="1" ht="13.5">
      <c r="B1024" s="205"/>
      <c r="C1024" s="205"/>
      <c r="D1024" s="202"/>
      <c r="E1024" s="205"/>
      <c r="F1024" s="203"/>
      <c r="G1024" s="209"/>
      <c r="H1024" s="207"/>
      <c r="I1024" s="207"/>
      <c r="J1024" s="208"/>
      <c r="K1024" s="204"/>
    </row>
    <row r="1025" spans="2:11" s="1" customFormat="1" ht="13.5">
      <c r="B1025" s="205"/>
      <c r="C1025" s="205"/>
      <c r="D1025" s="202"/>
      <c r="E1025" s="205"/>
      <c r="F1025" s="203"/>
      <c r="G1025" s="209"/>
      <c r="H1025" s="207"/>
      <c r="I1025" s="207"/>
      <c r="J1025" s="208"/>
      <c r="K1025" s="204"/>
    </row>
    <row r="1026" spans="2:11" s="1" customFormat="1" ht="13.5">
      <c r="B1026" s="205"/>
      <c r="C1026" s="205"/>
      <c r="D1026" s="202"/>
      <c r="E1026" s="205"/>
      <c r="F1026" s="203"/>
      <c r="G1026" s="209"/>
      <c r="H1026" s="207"/>
      <c r="I1026" s="207"/>
      <c r="J1026" s="208"/>
      <c r="K1026" s="204"/>
    </row>
    <row r="1027" spans="2:11" s="1" customFormat="1" ht="13.5">
      <c r="B1027" s="205"/>
      <c r="C1027" s="205"/>
      <c r="D1027" s="202"/>
      <c r="E1027" s="205"/>
      <c r="F1027" s="203"/>
      <c r="G1027" s="209"/>
      <c r="H1027" s="207"/>
      <c r="I1027" s="207"/>
      <c r="J1027" s="208"/>
      <c r="K1027" s="204"/>
    </row>
    <row r="1028" spans="2:11" s="1" customFormat="1" ht="13.5">
      <c r="B1028" s="205"/>
      <c r="C1028" s="205"/>
      <c r="D1028" s="202"/>
      <c r="E1028" s="205"/>
      <c r="F1028" s="203"/>
      <c r="G1028" s="209"/>
      <c r="H1028" s="207"/>
      <c r="I1028" s="207"/>
      <c r="J1028" s="208"/>
      <c r="K1028" s="204"/>
    </row>
    <row r="1029" spans="2:11" s="1" customFormat="1" ht="13.5">
      <c r="B1029" s="205"/>
      <c r="C1029" s="205"/>
      <c r="D1029" s="202"/>
      <c r="E1029" s="205"/>
      <c r="F1029" s="203"/>
      <c r="G1029" s="209"/>
      <c r="H1029" s="207"/>
      <c r="I1029" s="207"/>
      <c r="J1029" s="208"/>
      <c r="K1029" s="204"/>
    </row>
    <row r="1030" spans="2:11" s="1" customFormat="1" ht="13.5">
      <c r="B1030" s="205"/>
      <c r="C1030" s="205"/>
      <c r="D1030" s="202"/>
      <c r="E1030" s="205"/>
      <c r="F1030" s="203"/>
      <c r="G1030" s="209"/>
      <c r="H1030" s="207"/>
      <c r="I1030" s="207"/>
      <c r="J1030" s="208"/>
      <c r="K1030" s="204"/>
    </row>
    <row r="1031" spans="2:11" s="1" customFormat="1" ht="13.5">
      <c r="B1031" s="205"/>
      <c r="C1031" s="205"/>
      <c r="D1031" s="202"/>
      <c r="E1031" s="205"/>
      <c r="F1031" s="203"/>
      <c r="G1031" s="209"/>
      <c r="H1031" s="207"/>
      <c r="I1031" s="207"/>
      <c r="J1031" s="208"/>
      <c r="K1031" s="204"/>
    </row>
    <row r="1032" spans="2:11" s="1" customFormat="1" ht="13.5">
      <c r="B1032" s="205"/>
      <c r="C1032" s="205"/>
      <c r="D1032" s="202"/>
      <c r="E1032" s="205"/>
      <c r="F1032" s="203"/>
      <c r="G1032" s="209"/>
      <c r="H1032" s="207"/>
      <c r="I1032" s="207"/>
      <c r="J1032" s="208"/>
      <c r="K1032" s="204"/>
    </row>
    <row r="1033" spans="2:11" s="1" customFormat="1" ht="13.5">
      <c r="B1033" s="205"/>
      <c r="C1033" s="205"/>
      <c r="D1033" s="202"/>
      <c r="E1033" s="205"/>
      <c r="F1033" s="203"/>
      <c r="G1033" s="209"/>
      <c r="H1033" s="207"/>
      <c r="I1033" s="207"/>
      <c r="J1033" s="208"/>
      <c r="K1033" s="204"/>
    </row>
    <row r="1034" spans="2:11" s="1" customFormat="1" ht="13.5">
      <c r="B1034" s="205"/>
      <c r="C1034" s="205"/>
      <c r="D1034" s="202"/>
      <c r="E1034" s="205"/>
      <c r="F1034" s="203"/>
      <c r="G1034" s="209"/>
      <c r="H1034" s="207"/>
      <c r="I1034" s="207"/>
      <c r="J1034" s="208"/>
      <c r="K1034" s="204"/>
    </row>
    <row r="1035" spans="2:11" s="1" customFormat="1" ht="13.5">
      <c r="B1035" s="205"/>
      <c r="C1035" s="205"/>
      <c r="D1035" s="202"/>
      <c r="E1035" s="205"/>
      <c r="F1035" s="203"/>
      <c r="G1035" s="209"/>
      <c r="H1035" s="207"/>
      <c r="I1035" s="207"/>
      <c r="J1035" s="208"/>
      <c r="K1035" s="204"/>
    </row>
    <row r="1036" spans="2:11" s="1" customFormat="1" ht="13.5">
      <c r="B1036" s="205"/>
      <c r="C1036" s="205"/>
      <c r="D1036" s="202"/>
      <c r="E1036" s="205"/>
      <c r="F1036" s="203"/>
      <c r="G1036" s="209"/>
      <c r="H1036" s="207"/>
      <c r="I1036" s="207"/>
      <c r="J1036" s="208"/>
      <c r="K1036" s="204"/>
    </row>
    <row r="1037" spans="2:11" s="1" customFormat="1" ht="13.5">
      <c r="B1037" s="205"/>
      <c r="C1037" s="205"/>
      <c r="D1037" s="202"/>
      <c r="E1037" s="205"/>
      <c r="F1037" s="203"/>
      <c r="G1037" s="209"/>
      <c r="H1037" s="207"/>
      <c r="I1037" s="207"/>
      <c r="J1037" s="208"/>
      <c r="K1037" s="204"/>
    </row>
    <row r="1038" spans="2:11" s="1" customFormat="1" ht="13.5">
      <c r="B1038" s="205"/>
      <c r="C1038" s="205"/>
      <c r="D1038" s="202"/>
      <c r="E1038" s="205"/>
      <c r="F1038" s="203"/>
      <c r="G1038" s="209"/>
      <c r="H1038" s="207"/>
      <c r="I1038" s="207"/>
      <c r="J1038" s="208"/>
      <c r="K1038" s="204"/>
    </row>
    <row r="1039" spans="2:11" s="1" customFormat="1" ht="13.5">
      <c r="B1039" s="205"/>
      <c r="C1039" s="205"/>
      <c r="D1039" s="202"/>
      <c r="E1039" s="205"/>
      <c r="F1039" s="203"/>
      <c r="G1039" s="209"/>
      <c r="H1039" s="207"/>
      <c r="I1039" s="207"/>
      <c r="J1039" s="208"/>
      <c r="K1039" s="204"/>
    </row>
    <row r="1040" spans="2:11" s="1" customFormat="1" ht="13.5">
      <c r="B1040" s="205"/>
      <c r="C1040" s="205"/>
      <c r="D1040" s="202"/>
      <c r="E1040" s="205"/>
      <c r="F1040" s="203"/>
      <c r="G1040" s="209"/>
      <c r="H1040" s="207"/>
      <c r="I1040" s="207"/>
      <c r="J1040" s="208"/>
      <c r="K1040" s="204"/>
    </row>
    <row r="1041" spans="2:11" s="1" customFormat="1" ht="13.5">
      <c r="B1041" s="205"/>
      <c r="C1041" s="205"/>
      <c r="D1041" s="202"/>
      <c r="E1041" s="205"/>
      <c r="F1041" s="203"/>
      <c r="G1041" s="209"/>
      <c r="H1041" s="207"/>
      <c r="I1041" s="207"/>
      <c r="J1041" s="208"/>
      <c r="K1041" s="204"/>
    </row>
    <row r="1042" spans="2:11" s="1" customFormat="1" ht="13.5">
      <c r="B1042" s="205"/>
      <c r="C1042" s="205"/>
      <c r="D1042" s="202"/>
      <c r="E1042" s="205"/>
      <c r="F1042" s="203"/>
      <c r="G1042" s="209"/>
      <c r="H1042" s="207"/>
      <c r="I1042" s="207"/>
      <c r="J1042" s="208"/>
      <c r="K1042" s="204"/>
    </row>
    <row r="1043" spans="2:11" s="1" customFormat="1" ht="13.5">
      <c r="B1043" s="205"/>
      <c r="C1043" s="205"/>
      <c r="D1043" s="202"/>
      <c r="E1043" s="205"/>
      <c r="F1043" s="203"/>
      <c r="G1043" s="209"/>
      <c r="H1043" s="207"/>
      <c r="I1043" s="207"/>
      <c r="J1043" s="208"/>
      <c r="K1043" s="204"/>
    </row>
    <row r="1044" spans="2:11" s="1" customFormat="1" ht="13.5">
      <c r="B1044" s="205"/>
      <c r="C1044" s="205"/>
      <c r="D1044" s="202"/>
      <c r="E1044" s="205"/>
      <c r="F1044" s="203"/>
      <c r="G1044" s="209"/>
      <c r="H1044" s="207"/>
      <c r="I1044" s="207"/>
      <c r="J1044" s="208"/>
      <c r="K1044" s="204"/>
    </row>
    <row r="1045" spans="2:11" s="1" customFormat="1" ht="13.5">
      <c r="B1045" s="205"/>
      <c r="C1045" s="205"/>
      <c r="D1045" s="202"/>
      <c r="E1045" s="205"/>
      <c r="F1045" s="203"/>
      <c r="G1045" s="209"/>
      <c r="H1045" s="207"/>
      <c r="I1045" s="207"/>
      <c r="J1045" s="208"/>
      <c r="K1045" s="204"/>
    </row>
    <row r="1046" spans="2:11" s="1" customFormat="1" ht="13.5">
      <c r="B1046" s="205"/>
      <c r="C1046" s="205"/>
      <c r="D1046" s="202"/>
      <c r="E1046" s="205"/>
      <c r="F1046" s="203"/>
      <c r="G1046" s="209"/>
      <c r="H1046" s="207"/>
      <c r="I1046" s="207"/>
      <c r="J1046" s="208"/>
      <c r="K1046" s="204"/>
    </row>
    <row r="1047" spans="2:11" s="1" customFormat="1" ht="13.5">
      <c r="B1047" s="205"/>
      <c r="C1047" s="205"/>
      <c r="D1047" s="202"/>
      <c r="E1047" s="205"/>
      <c r="F1047" s="203"/>
      <c r="G1047" s="209"/>
      <c r="H1047" s="207"/>
      <c r="I1047" s="207"/>
      <c r="J1047" s="208"/>
      <c r="K1047" s="204"/>
    </row>
    <row r="1048" spans="2:11" s="1" customFormat="1" ht="13.5">
      <c r="B1048" s="205"/>
      <c r="C1048" s="205"/>
      <c r="D1048" s="202"/>
      <c r="E1048" s="205"/>
      <c r="F1048" s="203"/>
      <c r="G1048" s="209"/>
      <c r="H1048" s="207"/>
      <c r="I1048" s="207"/>
      <c r="J1048" s="208"/>
      <c r="K1048" s="204"/>
    </row>
    <row r="1049" spans="2:11" s="1" customFormat="1" ht="13.5">
      <c r="B1049" s="205"/>
      <c r="C1049" s="205"/>
      <c r="D1049" s="202"/>
      <c r="E1049" s="205"/>
      <c r="F1049" s="203"/>
      <c r="G1049" s="209"/>
      <c r="H1049" s="207"/>
      <c r="I1049" s="207"/>
      <c r="J1049" s="208"/>
      <c r="K1049" s="204"/>
    </row>
    <row r="1050" spans="2:11" s="1" customFormat="1" ht="13.5">
      <c r="B1050" s="205"/>
      <c r="C1050" s="205"/>
      <c r="D1050" s="202"/>
      <c r="E1050" s="205"/>
      <c r="F1050" s="203"/>
      <c r="G1050" s="209"/>
      <c r="H1050" s="207"/>
      <c r="I1050" s="207"/>
      <c r="J1050" s="208"/>
      <c r="K1050" s="204"/>
    </row>
    <row r="1051" spans="2:11" s="1" customFormat="1" ht="13.5">
      <c r="B1051" s="205"/>
      <c r="C1051" s="205"/>
      <c r="D1051" s="202"/>
      <c r="E1051" s="205"/>
      <c r="F1051" s="203"/>
      <c r="G1051" s="209"/>
      <c r="H1051" s="207"/>
      <c r="I1051" s="207"/>
      <c r="J1051" s="208"/>
      <c r="K1051" s="204"/>
    </row>
    <row r="1052" spans="2:11" s="1" customFormat="1" ht="13.5">
      <c r="B1052" s="205"/>
      <c r="C1052" s="205"/>
      <c r="D1052" s="202"/>
      <c r="E1052" s="205"/>
      <c r="F1052" s="203"/>
      <c r="G1052" s="209"/>
      <c r="H1052" s="207"/>
      <c r="I1052" s="207"/>
      <c r="J1052" s="208"/>
      <c r="K1052" s="204"/>
    </row>
    <row r="1053" spans="2:11" s="1" customFormat="1" ht="13.5">
      <c r="B1053" s="205"/>
      <c r="C1053" s="205"/>
      <c r="D1053" s="202"/>
      <c r="E1053" s="205"/>
      <c r="F1053" s="203"/>
      <c r="G1053" s="209"/>
      <c r="H1053" s="207"/>
      <c r="I1053" s="207"/>
      <c r="J1053" s="208"/>
      <c r="K1053" s="204"/>
    </row>
    <row r="1054" spans="2:11" s="1" customFormat="1" ht="13.5">
      <c r="B1054" s="205"/>
      <c r="C1054" s="205"/>
      <c r="D1054" s="202"/>
      <c r="E1054" s="205"/>
      <c r="F1054" s="203"/>
      <c r="G1054" s="209"/>
      <c r="H1054" s="207"/>
      <c r="I1054" s="207"/>
      <c r="J1054" s="208"/>
      <c r="K1054" s="204"/>
    </row>
    <row r="1055" spans="2:11" s="1" customFormat="1" ht="13.5">
      <c r="B1055" s="205"/>
      <c r="C1055" s="205"/>
      <c r="D1055" s="202"/>
      <c r="E1055" s="205"/>
      <c r="F1055" s="203"/>
      <c r="G1055" s="209"/>
      <c r="H1055" s="207"/>
      <c r="I1055" s="207"/>
      <c r="J1055" s="208"/>
      <c r="K1055" s="204"/>
    </row>
    <row r="1056" spans="2:11" s="1" customFormat="1" ht="13.5">
      <c r="B1056" s="205"/>
      <c r="C1056" s="205"/>
      <c r="D1056" s="202"/>
      <c r="E1056" s="205"/>
      <c r="F1056" s="203"/>
      <c r="G1056" s="209"/>
      <c r="H1056" s="207"/>
      <c r="I1056" s="207"/>
      <c r="J1056" s="208"/>
      <c r="K1056" s="204"/>
    </row>
    <row r="1057" spans="2:11" s="1" customFormat="1" ht="13.5">
      <c r="B1057" s="205"/>
      <c r="C1057" s="205"/>
      <c r="D1057" s="202"/>
      <c r="E1057" s="205"/>
      <c r="F1057" s="203"/>
      <c r="G1057" s="209"/>
      <c r="H1057" s="207"/>
      <c r="I1057" s="207"/>
      <c r="J1057" s="208"/>
      <c r="K1057" s="204"/>
    </row>
    <row r="1058" spans="2:11" s="1" customFormat="1" ht="13.5">
      <c r="B1058" s="205"/>
      <c r="C1058" s="205"/>
      <c r="D1058" s="202"/>
      <c r="E1058" s="205"/>
      <c r="F1058" s="203"/>
      <c r="G1058" s="209"/>
      <c r="H1058" s="207"/>
      <c r="I1058" s="207"/>
      <c r="J1058" s="208"/>
      <c r="K1058" s="204"/>
    </row>
    <row r="1059" spans="2:11" s="1" customFormat="1" ht="13.5">
      <c r="B1059" s="205"/>
      <c r="C1059" s="205"/>
      <c r="D1059" s="202"/>
      <c r="E1059" s="205"/>
      <c r="F1059" s="203"/>
      <c r="G1059" s="209"/>
      <c r="H1059" s="207"/>
      <c r="I1059" s="207"/>
      <c r="J1059" s="208"/>
      <c r="K1059" s="204"/>
    </row>
    <row r="1060" spans="2:11" s="1" customFormat="1" ht="13.5">
      <c r="B1060" s="205"/>
      <c r="C1060" s="205"/>
      <c r="D1060" s="202"/>
      <c r="E1060" s="205"/>
      <c r="F1060" s="203"/>
      <c r="G1060" s="209"/>
      <c r="H1060" s="207"/>
      <c r="I1060" s="207"/>
      <c r="J1060" s="208"/>
      <c r="K1060" s="204"/>
    </row>
    <row r="1061" spans="2:11" s="1" customFormat="1" ht="13.5">
      <c r="B1061" s="205"/>
      <c r="C1061" s="205"/>
      <c r="D1061" s="202"/>
      <c r="E1061" s="205"/>
      <c r="F1061" s="203"/>
      <c r="G1061" s="209"/>
      <c r="H1061" s="207"/>
      <c r="I1061" s="207"/>
      <c r="J1061" s="208"/>
      <c r="K1061" s="204"/>
    </row>
    <row r="1062" spans="2:11" s="1" customFormat="1" ht="13.5">
      <c r="B1062" s="205"/>
      <c r="C1062" s="205"/>
      <c r="D1062" s="202"/>
      <c r="E1062" s="205"/>
      <c r="F1062" s="203"/>
      <c r="G1062" s="209"/>
      <c r="H1062" s="207"/>
      <c r="I1062" s="207"/>
      <c r="J1062" s="208"/>
      <c r="K1062" s="204"/>
    </row>
    <row r="1063" spans="2:11" s="1" customFormat="1" ht="13.5">
      <c r="B1063" s="205"/>
      <c r="C1063" s="205"/>
      <c r="D1063" s="202"/>
      <c r="E1063" s="205"/>
      <c r="F1063" s="203"/>
      <c r="G1063" s="209"/>
      <c r="H1063" s="207"/>
      <c r="I1063" s="207"/>
      <c r="J1063" s="208"/>
      <c r="K1063" s="204"/>
    </row>
    <row r="1064" spans="2:11" s="1" customFormat="1" ht="13.5">
      <c r="B1064" s="205"/>
      <c r="C1064" s="205"/>
      <c r="D1064" s="202"/>
      <c r="E1064" s="205"/>
      <c r="F1064" s="203"/>
      <c r="G1064" s="209"/>
      <c r="H1064" s="207"/>
      <c r="I1064" s="207"/>
      <c r="J1064" s="208"/>
      <c r="K1064" s="204"/>
    </row>
    <row r="1065" spans="2:11" s="1" customFormat="1" ht="13.5">
      <c r="B1065" s="205"/>
      <c r="C1065" s="205"/>
      <c r="D1065" s="202"/>
      <c r="E1065" s="205"/>
      <c r="F1065" s="203"/>
      <c r="G1065" s="209"/>
      <c r="H1065" s="207"/>
      <c r="I1065" s="207"/>
      <c r="J1065" s="208"/>
      <c r="K1065" s="204"/>
    </row>
    <row r="1066" spans="2:11" s="1" customFormat="1" ht="13.5">
      <c r="B1066" s="205"/>
      <c r="C1066" s="205"/>
      <c r="D1066" s="202"/>
      <c r="E1066" s="205"/>
      <c r="F1066" s="203"/>
      <c r="G1066" s="209"/>
      <c r="H1066" s="207"/>
      <c r="I1066" s="207"/>
      <c r="J1066" s="208"/>
      <c r="K1066" s="204"/>
    </row>
    <row r="1067" spans="2:11" s="1" customFormat="1" ht="13.5">
      <c r="B1067" s="205"/>
      <c r="C1067" s="205"/>
      <c r="D1067" s="202"/>
      <c r="E1067" s="205"/>
      <c r="F1067" s="203"/>
      <c r="G1067" s="209"/>
      <c r="H1067" s="207"/>
      <c r="I1067" s="207"/>
      <c r="J1067" s="208"/>
      <c r="K1067" s="204"/>
    </row>
    <row r="1068" spans="2:11" s="1" customFormat="1" ht="13.5">
      <c r="B1068" s="205"/>
      <c r="C1068" s="205"/>
      <c r="D1068" s="202"/>
      <c r="E1068" s="205"/>
      <c r="F1068" s="203"/>
      <c r="G1068" s="209"/>
      <c r="H1068" s="207"/>
      <c r="I1068" s="207"/>
      <c r="J1068" s="208"/>
      <c r="K1068" s="204"/>
    </row>
    <row r="1069" spans="2:11" s="1" customFormat="1" ht="13.5">
      <c r="B1069" s="205"/>
      <c r="C1069" s="205"/>
      <c r="D1069" s="202"/>
      <c r="E1069" s="205"/>
      <c r="F1069" s="203"/>
      <c r="G1069" s="209"/>
      <c r="H1069" s="207"/>
      <c r="I1069" s="207"/>
      <c r="J1069" s="208"/>
      <c r="K1069" s="204"/>
    </row>
    <row r="1070" spans="2:11" s="1" customFormat="1" ht="13.5">
      <c r="B1070" s="205"/>
      <c r="C1070" s="205"/>
      <c r="D1070" s="202"/>
      <c r="E1070" s="205"/>
      <c r="F1070" s="203"/>
      <c r="G1070" s="209"/>
      <c r="H1070" s="207"/>
      <c r="I1070" s="207"/>
      <c r="J1070" s="208"/>
      <c r="K1070" s="204"/>
    </row>
    <row r="1071" spans="2:11" s="1" customFormat="1" ht="13.5">
      <c r="B1071" s="205"/>
      <c r="C1071" s="205"/>
      <c r="D1071" s="202"/>
      <c r="E1071" s="205"/>
      <c r="F1071" s="203"/>
      <c r="G1071" s="209"/>
      <c r="H1071" s="207"/>
      <c r="I1071" s="207"/>
      <c r="J1071" s="208"/>
      <c r="K1071" s="204"/>
    </row>
    <row r="1072" spans="2:11" s="1" customFormat="1" ht="13.5">
      <c r="B1072" s="205"/>
      <c r="C1072" s="205"/>
      <c r="D1072" s="202"/>
      <c r="E1072" s="205"/>
      <c r="F1072" s="203"/>
      <c r="G1072" s="209"/>
      <c r="H1072" s="207"/>
      <c r="I1072" s="207"/>
      <c r="J1072" s="208"/>
      <c r="K1072" s="204"/>
    </row>
    <row r="1073" spans="2:11" s="1" customFormat="1" ht="13.5">
      <c r="B1073" s="205"/>
      <c r="C1073" s="205"/>
      <c r="D1073" s="202"/>
      <c r="E1073" s="205"/>
      <c r="F1073" s="203"/>
      <c r="G1073" s="209"/>
      <c r="H1073" s="207"/>
      <c r="I1073" s="207"/>
      <c r="J1073" s="208"/>
      <c r="K1073" s="204"/>
    </row>
    <row r="1074" spans="2:11" s="1" customFormat="1" ht="13.5">
      <c r="B1074" s="205"/>
      <c r="C1074" s="205"/>
      <c r="D1074" s="202"/>
      <c r="E1074" s="205"/>
      <c r="F1074" s="203"/>
      <c r="G1074" s="209"/>
      <c r="H1074" s="207"/>
      <c r="I1074" s="207"/>
      <c r="J1074" s="208"/>
      <c r="K1074" s="204"/>
    </row>
    <row r="1075" spans="2:11" s="1" customFormat="1" ht="13.5">
      <c r="B1075" s="205"/>
      <c r="C1075" s="205"/>
      <c r="D1075" s="202"/>
      <c r="E1075" s="205"/>
      <c r="F1075" s="203"/>
      <c r="G1075" s="209"/>
      <c r="H1075" s="207"/>
      <c r="I1075" s="207"/>
      <c r="J1075" s="208"/>
      <c r="K1075" s="204"/>
    </row>
    <row r="1076" spans="2:11" s="1" customFormat="1" ht="13.5">
      <c r="B1076" s="205"/>
      <c r="C1076" s="205"/>
      <c r="D1076" s="202"/>
      <c r="E1076" s="205"/>
      <c r="F1076" s="203"/>
      <c r="G1076" s="209"/>
      <c r="H1076" s="207"/>
      <c r="I1076" s="207"/>
      <c r="J1076" s="208"/>
      <c r="K1076" s="204"/>
    </row>
    <row r="1077" spans="2:11" s="1" customFormat="1" ht="13.5">
      <c r="B1077" s="205"/>
      <c r="C1077" s="205"/>
      <c r="D1077" s="202"/>
      <c r="E1077" s="205"/>
      <c r="F1077" s="203"/>
      <c r="G1077" s="209"/>
      <c r="H1077" s="207"/>
      <c r="I1077" s="207"/>
      <c r="J1077" s="208"/>
      <c r="K1077" s="204"/>
    </row>
    <row r="1078" spans="2:11" s="1" customFormat="1" ht="13.5">
      <c r="B1078" s="205"/>
      <c r="C1078" s="205"/>
      <c r="D1078" s="202"/>
      <c r="E1078" s="205"/>
      <c r="F1078" s="203"/>
      <c r="G1078" s="209"/>
      <c r="H1078" s="207"/>
      <c r="I1078" s="207"/>
      <c r="J1078" s="208"/>
      <c r="K1078" s="204"/>
    </row>
    <row r="1079" spans="2:11" s="1" customFormat="1" ht="13.5">
      <c r="B1079" s="205"/>
      <c r="C1079" s="205"/>
      <c r="D1079" s="202"/>
      <c r="E1079" s="205"/>
      <c r="F1079" s="203"/>
      <c r="G1079" s="209"/>
      <c r="H1079" s="207"/>
      <c r="I1079" s="207"/>
      <c r="J1079" s="208"/>
      <c r="K1079" s="204"/>
    </row>
    <row r="1080" spans="2:11" s="1" customFormat="1" ht="13.5">
      <c r="B1080" s="205"/>
      <c r="C1080" s="205"/>
      <c r="D1080" s="202"/>
      <c r="E1080" s="205"/>
      <c r="F1080" s="203"/>
      <c r="G1080" s="209"/>
      <c r="H1080" s="207"/>
      <c r="I1080" s="207"/>
      <c r="J1080" s="208"/>
      <c r="K1080" s="204"/>
    </row>
    <row r="1081" spans="2:11" s="1" customFormat="1" ht="13.5">
      <c r="B1081" s="205"/>
      <c r="C1081" s="205"/>
      <c r="D1081" s="202"/>
      <c r="E1081" s="205"/>
      <c r="F1081" s="203"/>
      <c r="G1081" s="209"/>
      <c r="H1081" s="207"/>
      <c r="I1081" s="207"/>
      <c r="J1081" s="208"/>
      <c r="K1081" s="204"/>
    </row>
    <row r="1082" spans="2:11" s="1" customFormat="1" ht="13.5">
      <c r="B1082" s="205"/>
      <c r="C1082" s="205"/>
      <c r="D1082" s="202"/>
      <c r="E1082" s="205"/>
      <c r="F1082" s="203"/>
      <c r="G1082" s="209"/>
      <c r="H1082" s="207"/>
      <c r="I1082" s="207"/>
      <c r="J1082" s="208"/>
      <c r="K1082" s="204"/>
    </row>
    <row r="1083" spans="2:11" s="1" customFormat="1" ht="13.5">
      <c r="B1083" s="205"/>
      <c r="C1083" s="205"/>
      <c r="D1083" s="202"/>
      <c r="E1083" s="205"/>
      <c r="F1083" s="203"/>
      <c r="G1083" s="209"/>
      <c r="H1083" s="207"/>
      <c r="I1083" s="207"/>
      <c r="J1083" s="208"/>
      <c r="K1083" s="204"/>
    </row>
    <row r="1084" spans="2:11" s="1" customFormat="1" ht="13.5">
      <c r="B1084" s="205"/>
      <c r="C1084" s="205"/>
      <c r="D1084" s="202"/>
      <c r="E1084" s="205"/>
      <c r="F1084" s="203"/>
      <c r="G1084" s="209"/>
      <c r="H1084" s="207"/>
      <c r="I1084" s="207"/>
      <c r="J1084" s="208"/>
      <c r="K1084" s="204"/>
    </row>
    <row r="1085" spans="2:11" s="1" customFormat="1" ht="13.5">
      <c r="B1085" s="205"/>
      <c r="C1085" s="205"/>
      <c r="D1085" s="202"/>
      <c r="E1085" s="205"/>
      <c r="F1085" s="203"/>
      <c r="G1085" s="209"/>
      <c r="H1085" s="207"/>
      <c r="I1085" s="207"/>
      <c r="J1085" s="208"/>
      <c r="K1085" s="204"/>
    </row>
    <row r="1086" spans="2:11" s="1" customFormat="1" ht="13.5">
      <c r="B1086" s="205"/>
      <c r="C1086" s="205"/>
      <c r="D1086" s="202"/>
      <c r="E1086" s="205"/>
      <c r="F1086" s="203"/>
      <c r="G1086" s="209"/>
      <c r="H1086" s="207"/>
      <c r="I1086" s="207"/>
      <c r="J1086" s="208"/>
      <c r="K1086" s="204"/>
    </row>
    <row r="1087" spans="2:11" s="1" customFormat="1" ht="13.5">
      <c r="B1087" s="205"/>
      <c r="C1087" s="205"/>
      <c r="D1087" s="202"/>
      <c r="E1087" s="205"/>
      <c r="F1087" s="203"/>
      <c r="G1087" s="209"/>
      <c r="H1087" s="207"/>
      <c r="I1087" s="207"/>
      <c r="J1087" s="208"/>
      <c r="K1087" s="204"/>
    </row>
    <row r="1088" spans="2:11" s="1" customFormat="1" ht="13.5">
      <c r="B1088" s="205"/>
      <c r="C1088" s="205"/>
      <c r="D1088" s="202"/>
      <c r="E1088" s="205"/>
      <c r="F1088" s="203"/>
      <c r="G1088" s="209"/>
      <c r="H1088" s="207"/>
      <c r="I1088" s="207"/>
      <c r="J1088" s="208"/>
      <c r="K1088" s="204"/>
    </row>
    <row r="1089" spans="2:11" s="1" customFormat="1" ht="13.5">
      <c r="B1089" s="205"/>
      <c r="C1089" s="205"/>
      <c r="D1089" s="202"/>
      <c r="E1089" s="205"/>
      <c r="F1089" s="203"/>
      <c r="G1089" s="209"/>
      <c r="H1089" s="207"/>
      <c r="I1089" s="207"/>
      <c r="J1089" s="208"/>
      <c r="K1089" s="204"/>
    </row>
    <row r="1090" spans="2:11" s="1" customFormat="1" ht="13.5">
      <c r="B1090" s="205"/>
      <c r="C1090" s="205"/>
      <c r="D1090" s="202"/>
      <c r="E1090" s="205"/>
      <c r="F1090" s="203"/>
      <c r="G1090" s="209"/>
      <c r="H1090" s="207"/>
      <c r="I1090" s="207"/>
      <c r="J1090" s="208"/>
      <c r="K1090" s="204"/>
    </row>
    <row r="1091" spans="2:11" s="1" customFormat="1" ht="13.5">
      <c r="B1091" s="205"/>
      <c r="C1091" s="205"/>
      <c r="D1091" s="202"/>
      <c r="E1091" s="205"/>
      <c r="F1091" s="203"/>
      <c r="G1091" s="209"/>
      <c r="H1091" s="207"/>
      <c r="I1091" s="207"/>
      <c r="J1091" s="208"/>
      <c r="K1091" s="204"/>
    </row>
    <row r="1092" spans="2:11" s="1" customFormat="1" ht="13.5">
      <c r="B1092" s="205"/>
      <c r="C1092" s="205"/>
      <c r="D1092" s="202"/>
      <c r="E1092" s="205"/>
      <c r="F1092" s="203"/>
      <c r="G1092" s="209"/>
      <c r="H1092" s="207"/>
      <c r="I1092" s="207"/>
      <c r="J1092" s="208"/>
      <c r="K1092" s="204"/>
    </row>
    <row r="1093" spans="2:11" s="1" customFormat="1" ht="13.5">
      <c r="B1093" s="205"/>
      <c r="C1093" s="205"/>
      <c r="D1093" s="202"/>
      <c r="E1093" s="205"/>
      <c r="F1093" s="203"/>
      <c r="G1093" s="209"/>
      <c r="H1093" s="207"/>
      <c r="I1093" s="207"/>
      <c r="J1093" s="208"/>
      <c r="K1093" s="204"/>
    </row>
    <row r="1094" spans="2:11" s="1" customFormat="1" ht="13.5">
      <c r="B1094" s="205"/>
      <c r="C1094" s="205"/>
      <c r="D1094" s="202"/>
      <c r="E1094" s="205"/>
      <c r="F1094" s="203"/>
      <c r="G1094" s="209"/>
      <c r="H1094" s="207"/>
      <c r="I1094" s="207"/>
      <c r="J1094" s="208"/>
      <c r="K1094" s="204"/>
    </row>
    <row r="1095" spans="2:11" s="1" customFormat="1" ht="13.5">
      <c r="B1095" s="205"/>
      <c r="C1095" s="205"/>
      <c r="D1095" s="202"/>
      <c r="E1095" s="205"/>
      <c r="F1095" s="203"/>
      <c r="G1095" s="209"/>
      <c r="H1095" s="207"/>
      <c r="I1095" s="207"/>
      <c r="J1095" s="208"/>
      <c r="K1095" s="204"/>
    </row>
    <row r="1096" spans="2:11" s="1" customFormat="1" ht="13.5">
      <c r="B1096" s="205"/>
      <c r="C1096" s="205"/>
      <c r="D1096" s="202"/>
      <c r="E1096" s="205"/>
      <c r="F1096" s="203"/>
      <c r="G1096" s="209"/>
      <c r="H1096" s="207"/>
      <c r="I1096" s="207"/>
      <c r="J1096" s="208"/>
      <c r="K1096" s="204"/>
    </row>
    <row r="1097" spans="2:11" s="1" customFormat="1" ht="13.5">
      <c r="B1097" s="205"/>
      <c r="C1097" s="205"/>
      <c r="D1097" s="202"/>
      <c r="E1097" s="205"/>
      <c r="F1097" s="203"/>
      <c r="G1097" s="209"/>
      <c r="H1097" s="207"/>
      <c r="I1097" s="207"/>
      <c r="J1097" s="208"/>
      <c r="K1097" s="204"/>
    </row>
    <row r="1098" spans="2:11" s="1" customFormat="1" ht="13.5">
      <c r="B1098" s="205"/>
      <c r="C1098" s="205"/>
      <c r="D1098" s="202"/>
      <c r="E1098" s="205"/>
      <c r="F1098" s="203"/>
      <c r="G1098" s="209"/>
      <c r="H1098" s="207"/>
      <c r="I1098" s="207"/>
      <c r="J1098" s="208"/>
      <c r="K1098" s="204"/>
    </row>
    <row r="1099" spans="2:11" s="1" customFormat="1" ht="13.5">
      <c r="B1099" s="205"/>
      <c r="C1099" s="205"/>
      <c r="D1099" s="202"/>
      <c r="E1099" s="205"/>
      <c r="F1099" s="203"/>
      <c r="G1099" s="209"/>
      <c r="H1099" s="207"/>
      <c r="I1099" s="207"/>
      <c r="J1099" s="208"/>
      <c r="K1099" s="204"/>
    </row>
    <row r="1100" spans="2:11" s="1" customFormat="1" ht="13.5">
      <c r="B1100" s="205"/>
      <c r="C1100" s="205"/>
      <c r="D1100" s="202"/>
      <c r="E1100" s="205"/>
      <c r="F1100" s="203"/>
      <c r="G1100" s="209"/>
      <c r="H1100" s="207"/>
      <c r="I1100" s="207"/>
      <c r="J1100" s="208"/>
      <c r="K1100" s="204"/>
    </row>
    <row r="1101" spans="2:11" s="1" customFormat="1" ht="13.5">
      <c r="B1101" s="205"/>
      <c r="C1101" s="205"/>
      <c r="D1101" s="202"/>
      <c r="E1101" s="205"/>
      <c r="F1101" s="203"/>
      <c r="G1101" s="209"/>
      <c r="H1101" s="207"/>
      <c r="I1101" s="207"/>
      <c r="J1101" s="208"/>
      <c r="K1101" s="204"/>
    </row>
    <row r="1102" spans="2:11" s="1" customFormat="1" ht="13.5">
      <c r="B1102" s="205"/>
      <c r="C1102" s="205"/>
      <c r="D1102" s="202"/>
      <c r="E1102" s="205"/>
      <c r="F1102" s="203"/>
      <c r="G1102" s="209"/>
      <c r="H1102" s="207"/>
      <c r="I1102" s="207"/>
      <c r="J1102" s="208"/>
      <c r="K1102" s="204"/>
    </row>
    <row r="1103" spans="2:11" s="1" customFormat="1" ht="13.5">
      <c r="B1103" s="205"/>
      <c r="C1103" s="205"/>
      <c r="D1103" s="202"/>
      <c r="E1103" s="205"/>
      <c r="F1103" s="203"/>
      <c r="G1103" s="209"/>
      <c r="H1103" s="207"/>
      <c r="I1103" s="207"/>
      <c r="J1103" s="208"/>
      <c r="K1103" s="204"/>
    </row>
    <row r="1104" spans="2:11" s="1" customFormat="1" ht="13.5">
      <c r="B1104" s="205"/>
      <c r="C1104" s="205"/>
      <c r="D1104" s="202"/>
      <c r="E1104" s="205"/>
      <c r="F1104" s="203"/>
      <c r="G1104" s="209"/>
      <c r="H1104" s="207"/>
      <c r="I1104" s="207"/>
      <c r="J1104" s="208"/>
      <c r="K1104" s="204"/>
    </row>
    <row r="1105" spans="2:11" s="1" customFormat="1" ht="13.5">
      <c r="B1105" s="205"/>
      <c r="C1105" s="205"/>
      <c r="D1105" s="202"/>
      <c r="E1105" s="205"/>
      <c r="F1105" s="203"/>
      <c r="G1105" s="209"/>
      <c r="H1105" s="207"/>
      <c r="I1105" s="207"/>
      <c r="J1105" s="208"/>
      <c r="K1105" s="204"/>
    </row>
    <row r="1106" spans="2:11" s="1" customFormat="1" ht="13.5">
      <c r="B1106" s="205"/>
      <c r="C1106" s="205"/>
      <c r="D1106" s="202"/>
      <c r="E1106" s="205"/>
      <c r="F1106" s="203"/>
      <c r="G1106" s="209"/>
      <c r="H1106" s="207"/>
      <c r="I1106" s="207"/>
      <c r="J1106" s="208"/>
      <c r="K1106" s="204"/>
    </row>
    <row r="1107" spans="2:11" s="1" customFormat="1" ht="13.5">
      <c r="B1107" s="205"/>
      <c r="C1107" s="205"/>
      <c r="D1107" s="202"/>
      <c r="E1107" s="205"/>
      <c r="F1107" s="203"/>
      <c r="G1107" s="209"/>
      <c r="H1107" s="207"/>
      <c r="I1107" s="207"/>
      <c r="J1107" s="208"/>
      <c r="K1107" s="204"/>
    </row>
    <row r="1108" spans="2:11" s="1" customFormat="1" ht="13.5">
      <c r="B1108" s="205"/>
      <c r="C1108" s="205"/>
      <c r="D1108" s="202"/>
      <c r="E1108" s="205"/>
      <c r="F1108" s="203"/>
      <c r="G1108" s="209"/>
      <c r="H1108" s="207"/>
      <c r="I1108" s="207"/>
      <c r="J1108" s="208"/>
      <c r="K1108" s="204"/>
    </row>
    <row r="1109" spans="2:11" s="1" customFormat="1" ht="13.5">
      <c r="B1109" s="205"/>
      <c r="C1109" s="205"/>
      <c r="D1109" s="202"/>
      <c r="E1109" s="205"/>
      <c r="F1109" s="203"/>
      <c r="G1109" s="209"/>
      <c r="H1109" s="207"/>
      <c r="I1109" s="207"/>
      <c r="J1109" s="208"/>
      <c r="K1109" s="204"/>
    </row>
    <row r="1110" spans="2:11" s="1" customFormat="1" ht="13.5">
      <c r="B1110" s="205"/>
      <c r="C1110" s="205"/>
      <c r="D1110" s="202"/>
      <c r="E1110" s="205"/>
      <c r="F1110" s="203"/>
      <c r="G1110" s="209"/>
      <c r="H1110" s="207"/>
      <c r="I1110" s="207"/>
      <c r="J1110" s="208"/>
      <c r="K1110" s="204"/>
    </row>
    <row r="1111" spans="2:11" s="1" customFormat="1" ht="13.5">
      <c r="B1111" s="205"/>
      <c r="C1111" s="205"/>
      <c r="D1111" s="202"/>
      <c r="E1111" s="205"/>
      <c r="F1111" s="203"/>
      <c r="G1111" s="209"/>
      <c r="H1111" s="207"/>
      <c r="I1111" s="207"/>
      <c r="J1111" s="208"/>
      <c r="K1111" s="204"/>
    </row>
    <row r="1112" spans="2:11" s="1" customFormat="1" ht="13.5">
      <c r="B1112" s="205"/>
      <c r="C1112" s="205"/>
      <c r="D1112" s="202"/>
      <c r="E1112" s="205"/>
      <c r="F1112" s="203"/>
      <c r="G1112" s="209"/>
      <c r="H1112" s="207"/>
      <c r="I1112" s="207"/>
      <c r="J1112" s="208"/>
      <c r="K1112" s="204"/>
    </row>
    <row r="1113" spans="2:11" s="1" customFormat="1" ht="13.5">
      <c r="B1113" s="205"/>
      <c r="C1113" s="205"/>
      <c r="D1113" s="202"/>
      <c r="E1113" s="205"/>
      <c r="F1113" s="203"/>
      <c r="G1113" s="209"/>
      <c r="H1113" s="207"/>
      <c r="I1113" s="207"/>
      <c r="J1113" s="208"/>
      <c r="K1113" s="204"/>
    </row>
    <row r="1114" spans="2:11" s="1" customFormat="1" ht="13.5">
      <c r="B1114" s="205"/>
      <c r="C1114" s="205"/>
      <c r="D1114" s="202"/>
      <c r="E1114" s="205"/>
      <c r="F1114" s="203"/>
      <c r="G1114" s="209"/>
      <c r="H1114" s="207"/>
      <c r="I1114" s="207"/>
      <c r="J1114" s="208"/>
      <c r="K1114" s="204"/>
    </row>
    <row r="1115" spans="2:11" s="1" customFormat="1" ht="13.5">
      <c r="B1115" s="205"/>
      <c r="C1115" s="205"/>
      <c r="D1115" s="202"/>
      <c r="E1115" s="205"/>
      <c r="F1115" s="203"/>
      <c r="G1115" s="209"/>
      <c r="H1115" s="207"/>
      <c r="I1115" s="207"/>
      <c r="J1115" s="208"/>
      <c r="K1115" s="204"/>
    </row>
    <row r="1116" spans="2:11" s="1" customFormat="1" ht="13.5">
      <c r="B1116" s="205"/>
      <c r="C1116" s="205"/>
      <c r="D1116" s="202"/>
      <c r="E1116" s="205"/>
      <c r="F1116" s="203"/>
      <c r="G1116" s="209"/>
      <c r="H1116" s="207"/>
      <c r="I1116" s="207"/>
      <c r="J1116" s="208"/>
      <c r="K1116" s="204"/>
    </row>
    <row r="1117" spans="2:11" s="1" customFormat="1" ht="13.5">
      <c r="B1117" s="205"/>
      <c r="C1117" s="205"/>
      <c r="D1117" s="202"/>
      <c r="E1117" s="205"/>
      <c r="F1117" s="203"/>
      <c r="G1117" s="209"/>
      <c r="H1117" s="207"/>
      <c r="I1117" s="207"/>
      <c r="J1117" s="208"/>
      <c r="K1117" s="204"/>
    </row>
    <row r="1118" spans="2:11" s="1" customFormat="1" ht="13.5">
      <c r="B1118" s="205"/>
      <c r="C1118" s="205"/>
      <c r="D1118" s="202"/>
      <c r="E1118" s="205"/>
      <c r="F1118" s="203"/>
      <c r="G1118" s="209"/>
      <c r="H1118" s="207"/>
      <c r="I1118" s="207"/>
      <c r="J1118" s="208"/>
      <c r="K1118" s="204"/>
    </row>
    <row r="1119" spans="2:11" s="1" customFormat="1" ht="13.5">
      <c r="B1119" s="205"/>
      <c r="C1119" s="205"/>
      <c r="D1119" s="202"/>
      <c r="E1119" s="205"/>
      <c r="F1119" s="203"/>
      <c r="G1119" s="209"/>
      <c r="H1119" s="207"/>
      <c r="I1119" s="207"/>
      <c r="J1119" s="208"/>
      <c r="K1119" s="204"/>
    </row>
    <row r="1120" spans="2:11" s="1" customFormat="1" ht="13.5">
      <c r="B1120" s="205"/>
      <c r="C1120" s="205"/>
      <c r="D1120" s="202"/>
      <c r="E1120" s="205"/>
      <c r="F1120" s="203"/>
      <c r="G1120" s="209"/>
      <c r="H1120" s="207"/>
      <c r="I1120" s="207"/>
      <c r="J1120" s="208"/>
      <c r="K1120" s="204"/>
    </row>
    <row r="1121" spans="2:11" s="1" customFormat="1" ht="13.5">
      <c r="B1121" s="205"/>
      <c r="C1121" s="205"/>
      <c r="D1121" s="202"/>
      <c r="E1121" s="205"/>
      <c r="F1121" s="203"/>
      <c r="G1121" s="209"/>
      <c r="H1121" s="207"/>
      <c r="I1121" s="207"/>
      <c r="J1121" s="208"/>
      <c r="K1121" s="204"/>
    </row>
    <row r="1122" spans="2:11" s="1" customFormat="1" ht="13.5">
      <c r="B1122" s="205"/>
      <c r="C1122" s="205"/>
      <c r="D1122" s="202"/>
      <c r="E1122" s="205"/>
      <c r="F1122" s="203"/>
      <c r="G1122" s="209"/>
      <c r="H1122" s="207"/>
      <c r="I1122" s="207"/>
      <c r="J1122" s="208"/>
      <c r="K1122" s="204"/>
    </row>
    <row r="1123" spans="2:11" s="1" customFormat="1" ht="13.5">
      <c r="B1123" s="205"/>
      <c r="C1123" s="205"/>
      <c r="D1123" s="202"/>
      <c r="E1123" s="205"/>
      <c r="F1123" s="203"/>
      <c r="G1123" s="209"/>
      <c r="H1123" s="207"/>
      <c r="I1123" s="207"/>
      <c r="J1123" s="208"/>
      <c r="K1123" s="204"/>
    </row>
    <row r="1124" spans="2:11" s="1" customFormat="1" ht="13.5">
      <c r="B1124" s="205"/>
      <c r="C1124" s="205"/>
      <c r="D1124" s="202"/>
      <c r="E1124" s="205"/>
      <c r="F1124" s="203"/>
      <c r="G1124" s="209"/>
      <c r="H1124" s="207"/>
      <c r="I1124" s="207"/>
      <c r="J1124" s="208"/>
      <c r="K1124" s="204"/>
    </row>
    <row r="1125" spans="2:11" s="1" customFormat="1" ht="13.5">
      <c r="B1125" s="205"/>
      <c r="C1125" s="205"/>
      <c r="D1125" s="202"/>
      <c r="E1125" s="205"/>
      <c r="F1125" s="203"/>
      <c r="G1125" s="209"/>
      <c r="H1125" s="207"/>
      <c r="I1125" s="207"/>
      <c r="J1125" s="208"/>
      <c r="K1125" s="204"/>
    </row>
    <row r="1126" spans="2:11" s="1" customFormat="1" ht="13.5">
      <c r="B1126" s="205"/>
      <c r="C1126" s="205"/>
      <c r="D1126" s="202"/>
      <c r="E1126" s="205"/>
      <c r="F1126" s="203"/>
      <c r="G1126" s="209"/>
      <c r="H1126" s="207"/>
      <c r="I1126" s="207"/>
      <c r="J1126" s="208"/>
      <c r="K1126" s="204"/>
    </row>
    <row r="1127" spans="2:11" s="1" customFormat="1" ht="13.5">
      <c r="B1127" s="205"/>
      <c r="C1127" s="205"/>
      <c r="D1127" s="202"/>
      <c r="E1127" s="205"/>
      <c r="F1127" s="203"/>
      <c r="G1127" s="209"/>
      <c r="H1127" s="207"/>
      <c r="I1127" s="207"/>
      <c r="J1127" s="208"/>
      <c r="K1127" s="204"/>
    </row>
    <row r="1128" spans="2:11" s="1" customFormat="1" ht="13.5">
      <c r="B1128" s="205"/>
      <c r="C1128" s="205"/>
      <c r="D1128" s="202"/>
      <c r="E1128" s="205"/>
      <c r="F1128" s="203"/>
      <c r="G1128" s="209"/>
      <c r="H1128" s="207"/>
      <c r="I1128" s="207"/>
      <c r="J1128" s="208"/>
      <c r="K1128" s="204"/>
    </row>
    <row r="1129" spans="2:11" s="1" customFormat="1" ht="13.5">
      <c r="B1129" s="205"/>
      <c r="C1129" s="205"/>
      <c r="D1129" s="202"/>
      <c r="E1129" s="205"/>
      <c r="F1129" s="203"/>
      <c r="G1129" s="209"/>
      <c r="H1129" s="207"/>
      <c r="I1129" s="207"/>
      <c r="J1129" s="208"/>
      <c r="K1129" s="204"/>
    </row>
    <row r="1130" spans="2:11" s="1" customFormat="1" ht="13.5">
      <c r="B1130" s="205"/>
      <c r="C1130" s="205"/>
      <c r="D1130" s="202"/>
      <c r="E1130" s="205"/>
      <c r="F1130" s="203"/>
      <c r="G1130" s="209"/>
      <c r="H1130" s="207"/>
      <c r="I1130" s="207"/>
      <c r="J1130" s="208"/>
      <c r="K1130" s="204"/>
    </row>
    <row r="1131" spans="2:11" s="1" customFormat="1" ht="13.5">
      <c r="B1131" s="205"/>
      <c r="C1131" s="205"/>
      <c r="D1131" s="202"/>
      <c r="E1131" s="205"/>
      <c r="F1131" s="203"/>
      <c r="G1131" s="209"/>
      <c r="H1131" s="207"/>
      <c r="I1131" s="207"/>
      <c r="J1131" s="208"/>
      <c r="K1131" s="204"/>
    </row>
    <row r="1132" spans="2:11" s="1" customFormat="1" ht="13.5">
      <c r="B1132" s="205"/>
      <c r="C1132" s="205"/>
      <c r="D1132" s="202"/>
      <c r="E1132" s="205"/>
      <c r="F1132" s="203"/>
      <c r="G1132" s="209"/>
      <c r="H1132" s="207"/>
      <c r="I1132" s="207"/>
      <c r="J1132" s="208"/>
      <c r="K1132" s="204"/>
    </row>
    <row r="1133" spans="2:11" s="1" customFormat="1" ht="13.5">
      <c r="B1133" s="205"/>
      <c r="C1133" s="205"/>
      <c r="D1133" s="202"/>
      <c r="E1133" s="205"/>
      <c r="F1133" s="203"/>
      <c r="G1133" s="209"/>
      <c r="H1133" s="207"/>
      <c r="I1133" s="207"/>
      <c r="J1133" s="208"/>
      <c r="K1133" s="204"/>
    </row>
    <row r="1134" spans="2:11" s="1" customFormat="1" ht="13.5">
      <c r="B1134" s="205"/>
      <c r="C1134" s="205"/>
      <c r="D1134" s="202"/>
      <c r="E1134" s="205"/>
      <c r="F1134" s="203"/>
      <c r="G1134" s="209"/>
      <c r="H1134" s="207"/>
      <c r="I1134" s="207"/>
      <c r="J1134" s="208"/>
      <c r="K1134" s="204"/>
    </row>
    <row r="1135" spans="2:11" s="1" customFormat="1" ht="13.5">
      <c r="B1135" s="205"/>
      <c r="C1135" s="205"/>
      <c r="D1135" s="202"/>
      <c r="E1135" s="205"/>
      <c r="F1135" s="203"/>
      <c r="G1135" s="209"/>
      <c r="H1135" s="207"/>
      <c r="I1135" s="207"/>
      <c r="J1135" s="208"/>
      <c r="K1135" s="204"/>
    </row>
    <row r="1136" spans="2:11" s="1" customFormat="1" ht="13.5">
      <c r="B1136" s="205"/>
      <c r="C1136" s="205"/>
      <c r="D1136" s="202"/>
      <c r="E1136" s="205"/>
      <c r="F1136" s="203"/>
      <c r="G1136" s="209"/>
      <c r="H1136" s="207"/>
      <c r="I1136" s="207"/>
      <c r="J1136" s="208"/>
      <c r="K1136" s="204"/>
    </row>
    <row r="1137" spans="2:11" s="1" customFormat="1" ht="13.5">
      <c r="B1137" s="205"/>
      <c r="C1137" s="205"/>
      <c r="D1137" s="202"/>
      <c r="E1137" s="205"/>
      <c r="F1137" s="203"/>
      <c r="G1137" s="209"/>
      <c r="H1137" s="207"/>
      <c r="I1137" s="207"/>
      <c r="J1137" s="208"/>
      <c r="K1137" s="204"/>
    </row>
    <row r="1138" spans="2:11" s="1" customFormat="1" ht="13.5">
      <c r="B1138" s="205"/>
      <c r="C1138" s="205"/>
      <c r="D1138" s="202"/>
      <c r="E1138" s="205"/>
      <c r="F1138" s="203"/>
      <c r="G1138" s="209"/>
      <c r="H1138" s="207"/>
      <c r="I1138" s="207"/>
      <c r="J1138" s="208"/>
      <c r="K1138" s="204"/>
    </row>
    <row r="1139" spans="2:11" s="1" customFormat="1" ht="13.5">
      <c r="B1139" s="205"/>
      <c r="C1139" s="205"/>
      <c r="D1139" s="202"/>
      <c r="E1139" s="205"/>
      <c r="F1139" s="203"/>
      <c r="G1139" s="209"/>
      <c r="H1139" s="207"/>
      <c r="I1139" s="207"/>
      <c r="J1139" s="208"/>
      <c r="K1139" s="204"/>
    </row>
    <row r="1140" spans="2:11" s="1" customFormat="1" ht="13.5">
      <c r="B1140" s="205"/>
      <c r="C1140" s="205"/>
      <c r="D1140" s="202"/>
      <c r="E1140" s="205"/>
      <c r="F1140" s="203"/>
      <c r="G1140" s="209"/>
      <c r="H1140" s="207"/>
      <c r="I1140" s="207"/>
      <c r="J1140" s="208"/>
      <c r="K1140" s="204"/>
    </row>
    <row r="1141" spans="2:11" s="1" customFormat="1" ht="13.5">
      <c r="B1141" s="205"/>
      <c r="C1141" s="205"/>
      <c r="D1141" s="202"/>
      <c r="E1141" s="205"/>
      <c r="F1141" s="203"/>
      <c r="G1141" s="209"/>
      <c r="H1141" s="207"/>
      <c r="I1141" s="207"/>
      <c r="J1141" s="208"/>
      <c r="K1141" s="204"/>
    </row>
    <row r="1142" spans="2:11" s="1" customFormat="1" ht="13.5">
      <c r="B1142" s="205"/>
      <c r="C1142" s="205"/>
      <c r="D1142" s="202"/>
      <c r="E1142" s="205"/>
      <c r="F1142" s="203"/>
      <c r="G1142" s="209"/>
      <c r="H1142" s="207"/>
      <c r="I1142" s="207"/>
      <c r="J1142" s="208"/>
      <c r="K1142" s="204"/>
    </row>
    <row r="1143" spans="2:11" s="1" customFormat="1" ht="13.5">
      <c r="B1143" s="205"/>
      <c r="C1143" s="205"/>
      <c r="D1143" s="202"/>
      <c r="E1143" s="205"/>
      <c r="F1143" s="203"/>
      <c r="G1143" s="209"/>
      <c r="H1143" s="207"/>
      <c r="I1143" s="207"/>
      <c r="J1143" s="208"/>
      <c r="K1143" s="204"/>
    </row>
    <row r="1144" spans="2:11" s="1" customFormat="1" ht="13.5">
      <c r="B1144" s="205"/>
      <c r="C1144" s="205"/>
      <c r="D1144" s="202"/>
      <c r="E1144" s="205"/>
      <c r="F1144" s="203"/>
      <c r="G1144" s="209"/>
      <c r="H1144" s="207"/>
      <c r="I1144" s="207"/>
      <c r="J1144" s="208"/>
      <c r="K1144" s="204"/>
    </row>
    <row r="1145" spans="2:11" s="1" customFormat="1" ht="13.5">
      <c r="B1145" s="205"/>
      <c r="C1145" s="205"/>
      <c r="D1145" s="202"/>
      <c r="E1145" s="205"/>
      <c r="F1145" s="203"/>
      <c r="G1145" s="209"/>
      <c r="H1145" s="207"/>
      <c r="I1145" s="207"/>
      <c r="J1145" s="208"/>
      <c r="K1145" s="204"/>
    </row>
    <row r="1146" spans="2:11" s="1" customFormat="1" ht="13.5">
      <c r="B1146" s="205"/>
      <c r="C1146" s="205"/>
      <c r="D1146" s="202"/>
      <c r="E1146" s="205"/>
      <c r="F1146" s="203"/>
      <c r="G1146" s="209"/>
      <c r="H1146" s="207"/>
      <c r="I1146" s="207"/>
      <c r="J1146" s="208"/>
      <c r="K1146" s="204"/>
    </row>
    <row r="1147" spans="2:11" s="1" customFormat="1" ht="13.5">
      <c r="B1147" s="205"/>
      <c r="C1147" s="205"/>
      <c r="D1147" s="202"/>
      <c r="E1147" s="205"/>
      <c r="F1147" s="203"/>
      <c r="G1147" s="209"/>
      <c r="H1147" s="207"/>
      <c r="I1147" s="207"/>
      <c r="J1147" s="208"/>
      <c r="K1147" s="204"/>
    </row>
    <row r="1148" spans="2:11" s="1" customFormat="1" ht="13.5">
      <c r="B1148" s="205"/>
      <c r="C1148" s="205"/>
      <c r="D1148" s="202"/>
      <c r="E1148" s="205"/>
      <c r="F1148" s="203"/>
      <c r="G1148" s="209"/>
      <c r="H1148" s="207"/>
      <c r="I1148" s="207"/>
      <c r="J1148" s="208"/>
      <c r="K1148" s="204"/>
    </row>
    <row r="1149" spans="2:11" s="1" customFormat="1" ht="13.5">
      <c r="B1149" s="205"/>
      <c r="C1149" s="205"/>
      <c r="D1149" s="202"/>
      <c r="E1149" s="205"/>
      <c r="F1149" s="203"/>
      <c r="G1149" s="209"/>
      <c r="H1149" s="207"/>
      <c r="I1149" s="207"/>
      <c r="J1149" s="208"/>
      <c r="K1149" s="204"/>
    </row>
    <row r="1150" spans="2:11" s="1" customFormat="1" ht="13.5">
      <c r="B1150" s="205"/>
      <c r="C1150" s="205"/>
      <c r="D1150" s="202"/>
      <c r="E1150" s="205"/>
      <c r="F1150" s="203"/>
      <c r="G1150" s="209"/>
      <c r="H1150" s="207"/>
      <c r="I1150" s="207"/>
      <c r="J1150" s="208"/>
      <c r="K1150" s="204"/>
    </row>
    <row r="1151" spans="2:11" s="1" customFormat="1" ht="13.5">
      <c r="B1151" s="205"/>
      <c r="C1151" s="205"/>
      <c r="D1151" s="202"/>
      <c r="E1151" s="205"/>
      <c r="F1151" s="203"/>
      <c r="G1151" s="209"/>
      <c r="H1151" s="207"/>
      <c r="I1151" s="207"/>
      <c r="J1151" s="208"/>
      <c r="K1151" s="204"/>
    </row>
    <row r="1152" spans="2:11" s="1" customFormat="1" ht="13.5">
      <c r="B1152" s="205"/>
      <c r="C1152" s="205"/>
      <c r="D1152" s="202"/>
      <c r="E1152" s="205"/>
      <c r="F1152" s="203"/>
      <c r="G1152" s="209"/>
      <c r="H1152" s="207"/>
      <c r="I1152" s="207"/>
      <c r="J1152" s="208"/>
      <c r="K1152" s="204"/>
    </row>
    <row r="1153" spans="2:11" s="1" customFormat="1" ht="13.5">
      <c r="B1153" s="205"/>
      <c r="C1153" s="205"/>
      <c r="D1153" s="202"/>
      <c r="E1153" s="205"/>
      <c r="F1153" s="203"/>
      <c r="G1153" s="209"/>
      <c r="H1153" s="207"/>
      <c r="I1153" s="207"/>
      <c r="J1153" s="208"/>
      <c r="K1153" s="204"/>
    </row>
    <row r="1154" spans="2:11" s="1" customFormat="1" ht="13.5">
      <c r="B1154" s="205"/>
      <c r="C1154" s="205"/>
      <c r="D1154" s="202"/>
      <c r="E1154" s="205"/>
      <c r="F1154" s="203"/>
      <c r="G1154" s="209"/>
      <c r="H1154" s="207"/>
      <c r="I1154" s="207"/>
      <c r="J1154" s="208"/>
      <c r="K1154" s="204"/>
    </row>
    <row r="1155" spans="2:11" s="1" customFormat="1" ht="13.5">
      <c r="B1155" s="205"/>
      <c r="C1155" s="205"/>
      <c r="D1155" s="202"/>
      <c r="E1155" s="205"/>
      <c r="F1155" s="203"/>
      <c r="G1155" s="209"/>
      <c r="H1155" s="207"/>
      <c r="I1155" s="207"/>
      <c r="J1155" s="208"/>
      <c r="K1155" s="204"/>
    </row>
    <row r="1156" spans="2:11" s="1" customFormat="1" ht="13.5">
      <c r="B1156" s="205"/>
      <c r="C1156" s="205"/>
      <c r="D1156" s="202"/>
      <c r="E1156" s="205"/>
      <c r="F1156" s="203"/>
      <c r="G1156" s="209"/>
      <c r="H1156" s="207"/>
      <c r="I1156" s="207"/>
      <c r="J1156" s="208"/>
      <c r="K1156" s="204"/>
    </row>
    <row r="1157" spans="2:11" s="1" customFormat="1" ht="13.5">
      <c r="B1157" s="205"/>
      <c r="C1157" s="205"/>
      <c r="D1157" s="202"/>
      <c r="E1157" s="205"/>
      <c r="F1157" s="203"/>
      <c r="G1157" s="209"/>
      <c r="H1157" s="207"/>
      <c r="I1157" s="207"/>
      <c r="J1157" s="208"/>
      <c r="K1157" s="204"/>
    </row>
    <row r="1158" spans="2:11" s="1" customFormat="1" ht="13.5">
      <c r="B1158" s="205"/>
      <c r="C1158" s="205"/>
      <c r="D1158" s="202"/>
      <c r="E1158" s="205"/>
      <c r="F1158" s="203"/>
      <c r="G1158" s="209"/>
      <c r="H1158" s="207"/>
      <c r="I1158" s="207"/>
      <c r="J1158" s="208"/>
      <c r="K1158" s="204"/>
    </row>
    <row r="1159" spans="2:11" s="1" customFormat="1" ht="13.5">
      <c r="B1159" s="205"/>
      <c r="C1159" s="205"/>
      <c r="D1159" s="202"/>
      <c r="E1159" s="205"/>
      <c r="F1159" s="203"/>
      <c r="G1159" s="209"/>
      <c r="H1159" s="207"/>
      <c r="I1159" s="207"/>
      <c r="J1159" s="208"/>
      <c r="K1159" s="204"/>
    </row>
    <row r="1160" spans="2:11" s="1" customFormat="1" ht="13.5">
      <c r="B1160" s="205"/>
      <c r="C1160" s="205"/>
      <c r="D1160" s="202"/>
      <c r="E1160" s="205"/>
      <c r="F1160" s="203"/>
      <c r="G1160" s="209"/>
      <c r="H1160" s="207"/>
      <c r="I1160" s="207"/>
      <c r="J1160" s="208"/>
      <c r="K1160" s="204"/>
    </row>
    <row r="1161" spans="2:11" s="1" customFormat="1" ht="13.5">
      <c r="B1161" s="205"/>
      <c r="C1161" s="205"/>
      <c r="D1161" s="202"/>
      <c r="E1161" s="205"/>
      <c r="F1161" s="203"/>
      <c r="G1161" s="209"/>
      <c r="H1161" s="207"/>
      <c r="I1161" s="207"/>
      <c r="J1161" s="208"/>
      <c r="K1161" s="204"/>
    </row>
    <row r="1162" spans="2:11" s="1" customFormat="1" ht="13.5">
      <c r="B1162" s="205"/>
      <c r="C1162" s="205"/>
      <c r="D1162" s="202"/>
      <c r="E1162" s="205"/>
      <c r="F1162" s="203"/>
      <c r="G1162" s="209"/>
      <c r="H1162" s="207"/>
      <c r="I1162" s="207"/>
      <c r="J1162" s="208"/>
      <c r="K1162" s="204"/>
    </row>
    <row r="1163" spans="2:11" s="1" customFormat="1" ht="13.5">
      <c r="B1163" s="205"/>
      <c r="C1163" s="205"/>
      <c r="D1163" s="202"/>
      <c r="E1163" s="205"/>
      <c r="F1163" s="203"/>
      <c r="G1163" s="209"/>
      <c r="H1163" s="207"/>
      <c r="I1163" s="207"/>
      <c r="J1163" s="208"/>
      <c r="K1163" s="204"/>
    </row>
    <row r="1164" spans="2:11" s="1" customFormat="1" ht="13.5">
      <c r="B1164" s="205"/>
      <c r="C1164" s="205"/>
      <c r="D1164" s="202"/>
      <c r="E1164" s="205"/>
      <c r="F1164" s="203"/>
      <c r="G1164" s="209"/>
      <c r="H1164" s="207"/>
      <c r="I1164" s="207"/>
      <c r="J1164" s="208"/>
      <c r="K1164" s="204"/>
    </row>
    <row r="1165" spans="2:11" s="1" customFormat="1" ht="13.5">
      <c r="B1165" s="205"/>
      <c r="C1165" s="205"/>
      <c r="D1165" s="202"/>
      <c r="E1165" s="205"/>
      <c r="F1165" s="203"/>
      <c r="G1165" s="209"/>
      <c r="H1165" s="207"/>
      <c r="I1165" s="207"/>
      <c r="J1165" s="208"/>
      <c r="K1165" s="204"/>
    </row>
    <row r="1166" spans="2:11" s="1" customFormat="1" ht="13.5">
      <c r="B1166" s="205"/>
      <c r="C1166" s="205"/>
      <c r="D1166" s="202"/>
      <c r="E1166" s="205"/>
      <c r="F1166" s="203"/>
      <c r="G1166" s="209"/>
      <c r="H1166" s="207"/>
      <c r="I1166" s="207"/>
      <c r="J1166" s="208"/>
      <c r="K1166" s="204"/>
    </row>
    <row r="1167" spans="2:11" s="1" customFormat="1" ht="13.5">
      <c r="B1167" s="205"/>
      <c r="C1167" s="205"/>
      <c r="D1167" s="202"/>
      <c r="E1167" s="205"/>
      <c r="F1167" s="203"/>
      <c r="G1167" s="209"/>
      <c r="H1167" s="207"/>
      <c r="I1167" s="207"/>
      <c r="J1167" s="208"/>
      <c r="K1167" s="204"/>
    </row>
    <row r="1168" spans="2:11" s="1" customFormat="1" ht="13.5">
      <c r="B1168" s="205"/>
      <c r="C1168" s="205"/>
      <c r="D1168" s="202"/>
      <c r="E1168" s="205"/>
      <c r="F1168" s="203"/>
      <c r="G1168" s="209"/>
      <c r="H1168" s="207"/>
      <c r="I1168" s="207"/>
      <c r="J1168" s="208"/>
      <c r="K1168" s="204"/>
    </row>
    <row r="1169" spans="2:11" s="1" customFormat="1" ht="13.5">
      <c r="B1169" s="205"/>
      <c r="C1169" s="205"/>
      <c r="D1169" s="202"/>
      <c r="E1169" s="205"/>
      <c r="F1169" s="203"/>
      <c r="G1169" s="209"/>
      <c r="H1169" s="207"/>
      <c r="I1169" s="207"/>
      <c r="J1169" s="208"/>
      <c r="K1169" s="204"/>
    </row>
    <row r="1170" spans="2:11" s="1" customFormat="1" ht="13.5">
      <c r="B1170" s="205"/>
      <c r="C1170" s="205"/>
      <c r="D1170" s="202"/>
      <c r="E1170" s="205"/>
      <c r="F1170" s="203"/>
      <c r="G1170" s="209"/>
      <c r="H1170" s="207"/>
      <c r="I1170" s="207"/>
      <c r="J1170" s="208"/>
      <c r="K1170" s="204"/>
    </row>
    <row r="1171" spans="2:11" s="1" customFormat="1" ht="13.5">
      <c r="B1171" s="205"/>
      <c r="C1171" s="205"/>
      <c r="D1171" s="202"/>
      <c r="E1171" s="205"/>
      <c r="F1171" s="203"/>
      <c r="G1171" s="209"/>
      <c r="H1171" s="207"/>
      <c r="I1171" s="207"/>
      <c r="J1171" s="208"/>
      <c r="K1171" s="204"/>
    </row>
    <row r="1172" spans="2:11" s="1" customFormat="1" ht="13.5">
      <c r="B1172" s="205"/>
      <c r="C1172" s="205"/>
      <c r="D1172" s="202"/>
      <c r="E1172" s="205"/>
      <c r="F1172" s="203"/>
      <c r="G1172" s="209"/>
      <c r="H1172" s="207"/>
      <c r="I1172" s="207"/>
      <c r="J1172" s="208"/>
      <c r="K1172" s="204"/>
    </row>
    <row r="1173" spans="2:11" s="1" customFormat="1" ht="13.5">
      <c r="B1173" s="205"/>
      <c r="C1173" s="205"/>
      <c r="D1173" s="202"/>
      <c r="E1173" s="205"/>
      <c r="F1173" s="203"/>
      <c r="G1173" s="209"/>
      <c r="H1173" s="207"/>
      <c r="I1173" s="207"/>
      <c r="J1173" s="208"/>
      <c r="K1173" s="204"/>
    </row>
    <row r="1174" spans="2:11" s="1" customFormat="1" ht="13.5">
      <c r="B1174" s="205"/>
      <c r="C1174" s="205"/>
      <c r="D1174" s="202"/>
      <c r="E1174" s="205"/>
      <c r="F1174" s="203"/>
      <c r="G1174" s="209"/>
      <c r="H1174" s="207"/>
      <c r="I1174" s="207"/>
      <c r="J1174" s="208"/>
      <c r="K1174" s="204"/>
    </row>
    <row r="1175" spans="2:11" s="1" customFormat="1" ht="13.5">
      <c r="B1175" s="205"/>
      <c r="C1175" s="205"/>
      <c r="D1175" s="202"/>
      <c r="E1175" s="205"/>
      <c r="F1175" s="203"/>
      <c r="G1175" s="209"/>
      <c r="H1175" s="207"/>
      <c r="I1175" s="207"/>
      <c r="J1175" s="208"/>
      <c r="K1175" s="204"/>
    </row>
    <row r="1176" spans="2:11" s="1" customFormat="1" ht="13.5">
      <c r="B1176" s="205"/>
      <c r="C1176" s="205"/>
      <c r="D1176" s="202"/>
      <c r="E1176" s="205"/>
      <c r="F1176" s="203"/>
      <c r="G1176" s="209"/>
      <c r="H1176" s="207"/>
      <c r="I1176" s="207"/>
      <c r="J1176" s="208"/>
      <c r="K1176" s="204"/>
    </row>
    <row r="1177" spans="2:11" s="1" customFormat="1" ht="13.5">
      <c r="B1177" s="205"/>
      <c r="C1177" s="205"/>
      <c r="D1177" s="202"/>
      <c r="E1177" s="205"/>
      <c r="F1177" s="203"/>
      <c r="G1177" s="209"/>
      <c r="H1177" s="207"/>
      <c r="I1177" s="207"/>
      <c r="J1177" s="208"/>
      <c r="K1177" s="204"/>
    </row>
    <row r="1178" spans="2:11" s="1" customFormat="1" ht="13.5">
      <c r="B1178" s="205"/>
      <c r="C1178" s="205"/>
      <c r="D1178" s="202"/>
      <c r="E1178" s="205"/>
      <c r="F1178" s="203"/>
      <c r="G1178" s="209"/>
      <c r="H1178" s="207"/>
      <c r="I1178" s="207"/>
      <c r="J1178" s="208"/>
      <c r="K1178" s="204"/>
    </row>
    <row r="1179" spans="2:11" s="1" customFormat="1" ht="13.5">
      <c r="B1179" s="205"/>
      <c r="C1179" s="205"/>
      <c r="D1179" s="202"/>
      <c r="E1179" s="205"/>
      <c r="F1179" s="203"/>
      <c r="G1179" s="209"/>
      <c r="H1179" s="207"/>
      <c r="I1179" s="207"/>
      <c r="J1179" s="208"/>
      <c r="K1179" s="204"/>
    </row>
    <row r="1180" spans="2:11" s="1" customFormat="1" ht="13.5">
      <c r="B1180" s="205"/>
      <c r="C1180" s="205"/>
      <c r="D1180" s="202"/>
      <c r="E1180" s="205"/>
      <c r="F1180" s="203"/>
      <c r="G1180" s="209"/>
      <c r="H1180" s="207"/>
      <c r="I1180" s="207"/>
      <c r="J1180" s="208"/>
      <c r="K1180" s="204"/>
    </row>
    <row r="1181" spans="2:11" s="1" customFormat="1" ht="13.5">
      <c r="B1181" s="205"/>
      <c r="C1181" s="205"/>
      <c r="D1181" s="202"/>
      <c r="E1181" s="205"/>
      <c r="F1181" s="203"/>
      <c r="G1181" s="209"/>
      <c r="H1181" s="207"/>
      <c r="I1181" s="207"/>
      <c r="J1181" s="208"/>
      <c r="K1181" s="204"/>
    </row>
    <row r="1182" spans="2:11" s="1" customFormat="1" ht="13.5">
      <c r="B1182" s="205"/>
      <c r="C1182" s="205"/>
      <c r="D1182" s="202"/>
      <c r="E1182" s="205"/>
      <c r="F1182" s="203"/>
      <c r="G1182" s="209"/>
      <c r="H1182" s="207"/>
      <c r="I1182" s="207"/>
      <c r="J1182" s="208"/>
      <c r="K1182" s="204"/>
    </row>
    <row r="1183" spans="2:11" s="1" customFormat="1" ht="13.5">
      <c r="B1183" s="205"/>
      <c r="C1183" s="205"/>
      <c r="D1183" s="202"/>
      <c r="E1183" s="205"/>
      <c r="F1183" s="203"/>
      <c r="G1183" s="209"/>
      <c r="H1183" s="207"/>
      <c r="I1183" s="207"/>
      <c r="J1183" s="208"/>
      <c r="K1183" s="204"/>
    </row>
    <row r="1184" spans="2:11" s="1" customFormat="1" ht="13.5">
      <c r="B1184" s="205"/>
      <c r="C1184" s="205"/>
      <c r="D1184" s="202"/>
      <c r="E1184" s="205"/>
      <c r="F1184" s="203"/>
      <c r="G1184" s="209"/>
      <c r="H1184" s="207"/>
      <c r="I1184" s="207"/>
      <c r="J1184" s="208"/>
      <c r="K1184" s="204"/>
    </row>
    <row r="1185" spans="2:11" s="1" customFormat="1" ht="13.5">
      <c r="B1185" s="205"/>
      <c r="C1185" s="205"/>
      <c r="D1185" s="202"/>
      <c r="E1185" s="205"/>
      <c r="F1185" s="203"/>
      <c r="G1185" s="209"/>
      <c r="H1185" s="207"/>
      <c r="I1185" s="207"/>
      <c r="J1185" s="208"/>
      <c r="K1185" s="204"/>
    </row>
    <row r="1186" spans="2:11" s="1" customFormat="1" ht="13.5">
      <c r="B1186" s="205"/>
      <c r="C1186" s="205"/>
      <c r="D1186" s="202"/>
      <c r="E1186" s="205"/>
      <c r="F1186" s="203"/>
      <c r="G1186" s="209"/>
      <c r="H1186" s="207"/>
      <c r="I1186" s="207"/>
      <c r="J1186" s="208"/>
      <c r="K1186" s="204"/>
    </row>
    <row r="1187" spans="2:11" s="1" customFormat="1" ht="13.5">
      <c r="B1187" s="205"/>
      <c r="C1187" s="205"/>
      <c r="D1187" s="202"/>
      <c r="E1187" s="205"/>
      <c r="F1187" s="203"/>
      <c r="G1187" s="209"/>
      <c r="H1187" s="207"/>
      <c r="I1187" s="207"/>
      <c r="J1187" s="208"/>
      <c r="K1187" s="204"/>
    </row>
    <row r="1188" spans="2:11" s="1" customFormat="1" ht="13.5">
      <c r="B1188" s="205"/>
      <c r="C1188" s="205"/>
      <c r="D1188" s="202"/>
      <c r="E1188" s="205"/>
      <c r="F1188" s="203"/>
      <c r="G1188" s="209"/>
      <c r="H1188" s="207"/>
      <c r="I1188" s="207"/>
      <c r="J1188" s="208"/>
      <c r="K1188" s="204"/>
    </row>
    <row r="1189" spans="2:11" s="1" customFormat="1" ht="13.5">
      <c r="B1189" s="205"/>
      <c r="C1189" s="205"/>
      <c r="D1189" s="202"/>
      <c r="E1189" s="205"/>
      <c r="F1189" s="203"/>
      <c r="G1189" s="209"/>
      <c r="H1189" s="207"/>
      <c r="I1189" s="207"/>
      <c r="J1189" s="208"/>
      <c r="K1189" s="204"/>
    </row>
    <row r="1190" spans="2:11" s="1" customFormat="1" ht="13.5">
      <c r="B1190" s="205"/>
      <c r="C1190" s="205"/>
      <c r="D1190" s="202"/>
      <c r="E1190" s="205"/>
      <c r="F1190" s="203"/>
      <c r="G1190" s="209"/>
      <c r="H1190" s="207"/>
      <c r="I1190" s="207"/>
      <c r="J1190" s="208"/>
      <c r="K1190" s="204"/>
    </row>
    <row r="1191" spans="2:11" s="1" customFormat="1" ht="13.5">
      <c r="B1191" s="205"/>
      <c r="C1191" s="205"/>
      <c r="D1191" s="202"/>
      <c r="E1191" s="205"/>
      <c r="F1191" s="203"/>
      <c r="G1191" s="209"/>
      <c r="H1191" s="207"/>
      <c r="I1191" s="207"/>
      <c r="J1191" s="208"/>
      <c r="K1191" s="204"/>
    </row>
    <row r="1192" spans="2:11" s="1" customFormat="1" ht="13.5">
      <c r="B1192" s="205"/>
      <c r="C1192" s="205"/>
      <c r="D1192" s="202"/>
      <c r="E1192" s="205"/>
      <c r="F1192" s="203"/>
      <c r="G1192" s="209"/>
      <c r="H1192" s="207"/>
      <c r="I1192" s="207"/>
      <c r="J1192" s="208"/>
      <c r="K1192" s="204"/>
    </row>
    <row r="1193" spans="2:11" s="1" customFormat="1" ht="13.5">
      <c r="B1193" s="205"/>
      <c r="C1193" s="205"/>
      <c r="D1193" s="202"/>
      <c r="E1193" s="205"/>
      <c r="F1193" s="203"/>
      <c r="G1193" s="209"/>
      <c r="H1193" s="207"/>
      <c r="I1193" s="207"/>
      <c r="J1193" s="208"/>
      <c r="K1193" s="204"/>
    </row>
    <row r="1194" spans="2:11" s="1" customFormat="1" ht="13.5">
      <c r="B1194" s="205"/>
      <c r="C1194" s="205"/>
      <c r="D1194" s="202"/>
      <c r="E1194" s="205"/>
      <c r="F1194" s="203"/>
      <c r="G1194" s="209"/>
      <c r="H1194" s="207"/>
      <c r="I1194" s="207"/>
      <c r="J1194" s="208"/>
      <c r="K1194" s="204"/>
    </row>
    <row r="1195" spans="2:11" s="1" customFormat="1" ht="13.5">
      <c r="B1195" s="205"/>
      <c r="C1195" s="205"/>
      <c r="D1195" s="202"/>
      <c r="E1195" s="205"/>
      <c r="F1195" s="203"/>
      <c r="G1195" s="209"/>
      <c r="H1195" s="207"/>
      <c r="I1195" s="207"/>
      <c r="J1195" s="208"/>
      <c r="K1195" s="204"/>
    </row>
    <row r="1196" spans="2:11" s="1" customFormat="1" ht="13.5">
      <c r="B1196" s="205"/>
      <c r="C1196" s="205"/>
      <c r="D1196" s="202"/>
      <c r="E1196" s="205"/>
      <c r="F1196" s="203"/>
      <c r="G1196" s="209"/>
      <c r="H1196" s="207"/>
      <c r="I1196" s="207"/>
      <c r="J1196" s="208"/>
      <c r="K1196" s="204"/>
    </row>
    <row r="1197" spans="2:11" s="1" customFormat="1" ht="13.5">
      <c r="B1197" s="205"/>
      <c r="C1197" s="205"/>
      <c r="D1197" s="202"/>
      <c r="E1197" s="205"/>
      <c r="F1197" s="203"/>
      <c r="G1197" s="209"/>
      <c r="H1197" s="207"/>
      <c r="I1197" s="207"/>
      <c r="J1197" s="208"/>
      <c r="K1197" s="204"/>
    </row>
    <row r="1198" spans="2:11" s="1" customFormat="1" ht="13.5">
      <c r="B1198" s="205"/>
      <c r="C1198" s="205"/>
      <c r="D1198" s="202"/>
      <c r="E1198" s="205"/>
      <c r="F1198" s="203"/>
      <c r="G1198" s="209"/>
      <c r="H1198" s="207"/>
      <c r="I1198" s="207"/>
      <c r="J1198" s="208"/>
      <c r="K1198" s="204"/>
    </row>
    <row r="1199" spans="2:11" s="1" customFormat="1" ht="13.5">
      <c r="B1199" s="205"/>
      <c r="C1199" s="205"/>
      <c r="D1199" s="202"/>
      <c r="E1199" s="205"/>
      <c r="F1199" s="203"/>
      <c r="G1199" s="209"/>
      <c r="H1199" s="207"/>
      <c r="I1199" s="207"/>
      <c r="J1199" s="208"/>
      <c r="K1199" s="204"/>
    </row>
    <row r="1200" spans="2:11" s="1" customFormat="1" ht="13.5">
      <c r="B1200" s="205"/>
      <c r="C1200" s="205"/>
      <c r="D1200" s="202"/>
      <c r="E1200" s="205"/>
      <c r="F1200" s="203"/>
      <c r="G1200" s="209"/>
      <c r="H1200" s="207"/>
      <c r="I1200" s="207"/>
      <c r="J1200" s="208"/>
      <c r="K1200" s="204"/>
    </row>
    <row r="1201" spans="2:11" s="1" customFormat="1" ht="13.5">
      <c r="B1201" s="205"/>
      <c r="C1201" s="205"/>
      <c r="D1201" s="202"/>
      <c r="E1201" s="205"/>
      <c r="F1201" s="203"/>
      <c r="G1201" s="209"/>
      <c r="H1201" s="207"/>
      <c r="I1201" s="207"/>
      <c r="J1201" s="208"/>
      <c r="K1201" s="204"/>
    </row>
    <row r="1202" spans="2:11" s="1" customFormat="1" ht="13.5">
      <c r="B1202" s="205"/>
      <c r="C1202" s="205"/>
      <c r="D1202" s="202"/>
      <c r="E1202" s="205"/>
      <c r="F1202" s="203"/>
      <c r="G1202" s="209"/>
      <c r="H1202" s="207"/>
      <c r="I1202" s="207"/>
      <c r="J1202" s="208"/>
      <c r="K1202" s="204"/>
    </row>
    <row r="1203" spans="2:11" s="1" customFormat="1" ht="13.5">
      <c r="B1203" s="205"/>
      <c r="C1203" s="205"/>
      <c r="D1203" s="202"/>
      <c r="E1203" s="205"/>
      <c r="F1203" s="203"/>
      <c r="G1203" s="209"/>
      <c r="H1203" s="207"/>
      <c r="I1203" s="207"/>
      <c r="J1203" s="208"/>
      <c r="K1203" s="204"/>
    </row>
    <row r="1204" spans="2:11" s="1" customFormat="1" ht="13.5">
      <c r="B1204" s="205"/>
      <c r="C1204" s="205"/>
      <c r="D1204" s="202"/>
      <c r="E1204" s="205"/>
      <c r="F1204" s="203"/>
      <c r="G1204" s="209"/>
      <c r="H1204" s="207"/>
      <c r="I1204" s="207"/>
      <c r="J1204" s="208"/>
      <c r="K1204" s="204"/>
    </row>
    <row r="1205" spans="2:11" s="1" customFormat="1" ht="13.5">
      <c r="B1205" s="205"/>
      <c r="C1205" s="205"/>
      <c r="D1205" s="202"/>
      <c r="E1205" s="205"/>
      <c r="F1205" s="203"/>
      <c r="G1205" s="209"/>
      <c r="H1205" s="207"/>
      <c r="I1205" s="207"/>
      <c r="J1205" s="208"/>
      <c r="K1205" s="204"/>
    </row>
    <row r="1206" spans="2:11" s="1" customFormat="1" ht="13.5">
      <c r="B1206" s="205"/>
      <c r="C1206" s="205"/>
      <c r="D1206" s="202"/>
      <c r="E1206" s="205"/>
      <c r="F1206" s="203"/>
      <c r="G1206" s="209"/>
      <c r="H1206" s="207"/>
      <c r="I1206" s="207"/>
      <c r="J1206" s="208"/>
      <c r="K1206" s="204"/>
    </row>
    <row r="1207" spans="2:11" s="1" customFormat="1" ht="13.5">
      <c r="B1207" s="205"/>
      <c r="C1207" s="205"/>
      <c r="D1207" s="202"/>
      <c r="E1207" s="205"/>
      <c r="F1207" s="203"/>
      <c r="G1207" s="209"/>
      <c r="H1207" s="207"/>
      <c r="I1207" s="207"/>
      <c r="J1207" s="208"/>
      <c r="K1207" s="204"/>
    </row>
    <row r="1208" spans="2:11" s="1" customFormat="1" ht="13.5">
      <c r="B1208" s="205"/>
      <c r="C1208" s="205"/>
      <c r="D1208" s="202"/>
      <c r="E1208" s="205"/>
      <c r="F1208" s="203"/>
      <c r="G1208" s="209"/>
      <c r="H1208" s="207"/>
      <c r="I1208" s="207"/>
      <c r="J1208" s="208"/>
      <c r="K1208" s="204"/>
    </row>
    <row r="1209" spans="2:11" s="1" customFormat="1" ht="13.5">
      <c r="B1209" s="205"/>
      <c r="C1209" s="205"/>
      <c r="D1209" s="202"/>
      <c r="E1209" s="205"/>
      <c r="F1209" s="203"/>
      <c r="G1209" s="209"/>
      <c r="H1209" s="207"/>
      <c r="I1209" s="207"/>
      <c r="J1209" s="208"/>
      <c r="K1209" s="204"/>
    </row>
    <row r="1210" spans="2:11" s="1" customFormat="1" ht="13.5">
      <c r="B1210" s="205"/>
      <c r="C1210" s="205"/>
      <c r="D1210" s="202"/>
      <c r="E1210" s="205"/>
      <c r="F1210" s="203"/>
      <c r="G1210" s="209"/>
      <c r="H1210" s="207"/>
      <c r="I1210" s="207"/>
      <c r="J1210" s="208"/>
      <c r="K1210" s="204"/>
    </row>
    <row r="1211" spans="2:11" s="1" customFormat="1" ht="13.5">
      <c r="B1211" s="205"/>
      <c r="C1211" s="205"/>
      <c r="D1211" s="202"/>
      <c r="E1211" s="205"/>
      <c r="F1211" s="203"/>
      <c r="G1211" s="209"/>
      <c r="H1211" s="207"/>
      <c r="I1211" s="207"/>
      <c r="J1211" s="208"/>
      <c r="K1211" s="204"/>
    </row>
    <row r="1212" spans="2:11" s="1" customFormat="1" ht="13.5">
      <c r="B1212" s="205"/>
      <c r="C1212" s="205"/>
      <c r="D1212" s="202"/>
      <c r="E1212" s="205"/>
      <c r="F1212" s="203"/>
      <c r="G1212" s="209"/>
      <c r="H1212" s="207"/>
      <c r="I1212" s="207"/>
      <c r="J1212" s="208"/>
      <c r="K1212" s="204"/>
    </row>
    <row r="1213" spans="2:11" s="1" customFormat="1" ht="13.5">
      <c r="B1213" s="205"/>
      <c r="C1213" s="205"/>
      <c r="D1213" s="202"/>
      <c r="E1213" s="205"/>
      <c r="F1213" s="203"/>
      <c r="G1213" s="209"/>
      <c r="H1213" s="207"/>
      <c r="I1213" s="207"/>
      <c r="J1213" s="208"/>
      <c r="K1213" s="204"/>
    </row>
    <row r="1214" spans="2:11" s="1" customFormat="1" ht="13.5">
      <c r="B1214" s="205"/>
      <c r="C1214" s="205"/>
      <c r="D1214" s="202"/>
      <c r="E1214" s="205"/>
      <c r="F1214" s="203"/>
      <c r="G1214" s="209"/>
      <c r="H1214" s="207"/>
      <c r="I1214" s="207"/>
      <c r="J1214" s="208"/>
      <c r="K1214" s="204"/>
    </row>
    <row r="1215" spans="2:11" s="1" customFormat="1" ht="13.5">
      <c r="B1215" s="205"/>
      <c r="C1215" s="205"/>
      <c r="D1215" s="202"/>
      <c r="E1215" s="205"/>
      <c r="F1215" s="203"/>
      <c r="G1215" s="209"/>
      <c r="H1215" s="207"/>
      <c r="I1215" s="207"/>
      <c r="J1215" s="208"/>
      <c r="K1215" s="204"/>
    </row>
    <row r="1216" spans="2:11" s="1" customFormat="1" ht="13.5">
      <c r="B1216" s="205"/>
      <c r="C1216" s="205"/>
      <c r="D1216" s="202"/>
      <c r="E1216" s="205"/>
      <c r="F1216" s="203"/>
      <c r="G1216" s="209"/>
      <c r="H1216" s="207"/>
      <c r="I1216" s="207"/>
      <c r="J1216" s="208"/>
      <c r="K1216" s="204"/>
    </row>
    <row r="1217" spans="2:11" s="1" customFormat="1" ht="13.5">
      <c r="B1217" s="205"/>
      <c r="C1217" s="205"/>
      <c r="D1217" s="202"/>
      <c r="E1217" s="205"/>
      <c r="F1217" s="203"/>
      <c r="G1217" s="209"/>
      <c r="H1217" s="207"/>
      <c r="I1217" s="207"/>
      <c r="J1217" s="208"/>
      <c r="K1217" s="204"/>
    </row>
    <row r="1218" spans="2:11" s="1" customFormat="1" ht="13.5">
      <c r="B1218" s="205"/>
      <c r="C1218" s="205"/>
      <c r="D1218" s="202"/>
      <c r="E1218" s="205"/>
      <c r="F1218" s="203"/>
      <c r="G1218" s="209"/>
      <c r="H1218" s="207"/>
      <c r="I1218" s="207"/>
      <c r="J1218" s="208"/>
      <c r="K1218" s="204"/>
    </row>
    <row r="1219" spans="2:11" s="1" customFormat="1" ht="13.5">
      <c r="B1219" s="205"/>
      <c r="C1219" s="205"/>
      <c r="D1219" s="202"/>
      <c r="E1219" s="205"/>
      <c r="F1219" s="203"/>
      <c r="G1219" s="209"/>
      <c r="H1219" s="207"/>
      <c r="I1219" s="207"/>
      <c r="J1219" s="208"/>
      <c r="K1219" s="204"/>
    </row>
    <row r="1220" spans="2:11" s="1" customFormat="1" ht="13.5">
      <c r="B1220" s="205"/>
      <c r="C1220" s="205"/>
      <c r="D1220" s="202"/>
      <c r="E1220" s="205"/>
      <c r="F1220" s="203"/>
      <c r="G1220" s="209"/>
      <c r="H1220" s="207"/>
      <c r="I1220" s="207"/>
      <c r="J1220" s="208"/>
      <c r="K1220" s="204"/>
    </row>
    <row r="1221" spans="2:11" s="1" customFormat="1" ht="13.5">
      <c r="B1221" s="205"/>
      <c r="C1221" s="205"/>
      <c r="D1221" s="202"/>
      <c r="E1221" s="205"/>
      <c r="F1221" s="203"/>
      <c r="G1221" s="209"/>
      <c r="H1221" s="207"/>
      <c r="I1221" s="207"/>
      <c r="J1221" s="208"/>
      <c r="K1221" s="204"/>
    </row>
    <row r="1222" spans="2:11" s="1" customFormat="1" ht="13.5">
      <c r="B1222" s="205"/>
      <c r="C1222" s="205"/>
      <c r="D1222" s="202"/>
      <c r="E1222" s="205"/>
      <c r="F1222" s="203"/>
      <c r="G1222" s="209"/>
      <c r="H1222" s="207"/>
      <c r="I1222" s="207"/>
      <c r="J1222" s="208"/>
      <c r="K1222" s="204"/>
    </row>
    <row r="1223" spans="2:11" s="1" customFormat="1" ht="13.5">
      <c r="B1223" s="205"/>
      <c r="C1223" s="205"/>
      <c r="D1223" s="202"/>
      <c r="E1223" s="205"/>
      <c r="F1223" s="203"/>
      <c r="G1223" s="209"/>
      <c r="H1223" s="207"/>
      <c r="I1223" s="207"/>
      <c r="J1223" s="208"/>
      <c r="K1223" s="204"/>
    </row>
    <row r="1224" spans="2:11" s="1" customFormat="1" ht="13.5">
      <c r="B1224" s="205"/>
      <c r="C1224" s="205"/>
      <c r="D1224" s="202"/>
      <c r="E1224" s="205"/>
      <c r="F1224" s="203"/>
      <c r="G1224" s="209"/>
      <c r="H1224" s="207"/>
      <c r="I1224" s="207"/>
      <c r="J1224" s="208"/>
      <c r="K1224" s="204"/>
    </row>
    <row r="1225" spans="2:11" s="1" customFormat="1" ht="13.5">
      <c r="B1225" s="205"/>
      <c r="C1225" s="205"/>
      <c r="D1225" s="202"/>
      <c r="E1225" s="205"/>
      <c r="F1225" s="203"/>
      <c r="G1225" s="209"/>
      <c r="H1225" s="207"/>
      <c r="I1225" s="207"/>
      <c r="J1225" s="208"/>
      <c r="K1225" s="204"/>
    </row>
    <row r="1226" spans="2:11" s="1" customFormat="1" ht="13.5">
      <c r="B1226" s="205"/>
      <c r="C1226" s="205"/>
      <c r="D1226" s="202"/>
      <c r="E1226" s="205"/>
      <c r="F1226" s="203"/>
      <c r="G1226" s="209"/>
      <c r="H1226" s="207"/>
      <c r="I1226" s="207"/>
      <c r="J1226" s="208"/>
      <c r="K1226" s="204"/>
    </row>
    <row r="1227" spans="2:11" s="1" customFormat="1" ht="13.5">
      <c r="B1227" s="205"/>
      <c r="C1227" s="205"/>
      <c r="D1227" s="202"/>
      <c r="E1227" s="205"/>
      <c r="F1227" s="203"/>
      <c r="G1227" s="209"/>
      <c r="H1227" s="207"/>
      <c r="I1227" s="207"/>
      <c r="J1227" s="208"/>
      <c r="K1227" s="204"/>
    </row>
    <row r="1228" spans="2:11" s="1" customFormat="1" ht="13.5">
      <c r="B1228" s="205"/>
      <c r="C1228" s="205"/>
      <c r="D1228" s="202"/>
      <c r="E1228" s="205"/>
      <c r="F1228" s="203"/>
      <c r="G1228" s="209"/>
      <c r="H1228" s="207"/>
      <c r="I1228" s="207"/>
      <c r="J1228" s="208"/>
      <c r="K1228" s="204"/>
    </row>
    <row r="1229" spans="2:11" s="1" customFormat="1" ht="13.5">
      <c r="B1229" s="205"/>
      <c r="C1229" s="205"/>
      <c r="D1229" s="202"/>
      <c r="E1229" s="205"/>
      <c r="F1229" s="203"/>
      <c r="G1229" s="209"/>
      <c r="H1229" s="207"/>
      <c r="I1229" s="207"/>
      <c r="J1229" s="208"/>
      <c r="K1229" s="204"/>
    </row>
    <row r="1230" spans="2:11" s="1" customFormat="1" ht="13.5">
      <c r="B1230" s="205"/>
      <c r="C1230" s="205"/>
      <c r="D1230" s="202"/>
      <c r="E1230" s="205"/>
      <c r="F1230" s="203"/>
      <c r="G1230" s="209"/>
      <c r="H1230" s="207"/>
      <c r="I1230" s="207"/>
      <c r="J1230" s="208"/>
      <c r="K1230" s="204"/>
    </row>
    <row r="1231" spans="2:11" s="1" customFormat="1" ht="13.5">
      <c r="B1231" s="205"/>
      <c r="C1231" s="205"/>
      <c r="D1231" s="202"/>
      <c r="E1231" s="205"/>
      <c r="F1231" s="203"/>
      <c r="G1231" s="209"/>
      <c r="H1231" s="207"/>
      <c r="I1231" s="207"/>
      <c r="J1231" s="208"/>
      <c r="K1231" s="204"/>
    </row>
    <row r="1232" spans="2:11" s="1" customFormat="1" ht="13.5">
      <c r="B1232" s="205"/>
      <c r="C1232" s="205"/>
      <c r="D1232" s="202"/>
      <c r="E1232" s="205"/>
      <c r="F1232" s="203"/>
      <c r="G1232" s="209"/>
      <c r="H1232" s="207"/>
      <c r="I1232" s="207"/>
      <c r="J1232" s="208"/>
      <c r="K1232" s="204"/>
    </row>
    <row r="1233" spans="2:11" s="1" customFormat="1" ht="13.5">
      <c r="B1233" s="205"/>
      <c r="C1233" s="205"/>
      <c r="D1233" s="202"/>
      <c r="E1233" s="205"/>
      <c r="F1233" s="203"/>
      <c r="G1233" s="209"/>
      <c r="H1233" s="207"/>
      <c r="I1233" s="207"/>
      <c r="J1233" s="208"/>
      <c r="K1233" s="204"/>
    </row>
    <row r="1234" spans="2:11" s="1" customFormat="1" ht="13.5">
      <c r="B1234" s="205"/>
      <c r="C1234" s="205"/>
      <c r="D1234" s="202"/>
      <c r="E1234" s="205"/>
      <c r="F1234" s="203"/>
      <c r="G1234" s="209"/>
      <c r="H1234" s="207"/>
      <c r="I1234" s="207"/>
      <c r="J1234" s="208"/>
      <c r="K1234" s="204"/>
    </row>
    <row r="1235" spans="2:11" s="1" customFormat="1" ht="13.5">
      <c r="B1235" s="205"/>
      <c r="C1235" s="205"/>
      <c r="D1235" s="202"/>
      <c r="E1235" s="205"/>
      <c r="F1235" s="203"/>
      <c r="G1235" s="209"/>
      <c r="H1235" s="207"/>
      <c r="I1235" s="207"/>
      <c r="J1235" s="208"/>
      <c r="K1235" s="204"/>
    </row>
    <row r="1236" spans="2:11" s="1" customFormat="1" ht="13.5">
      <c r="B1236" s="205"/>
      <c r="C1236" s="205"/>
      <c r="D1236" s="202"/>
      <c r="E1236" s="205"/>
      <c r="F1236" s="203"/>
      <c r="G1236" s="209"/>
      <c r="H1236" s="207"/>
      <c r="I1236" s="207"/>
      <c r="J1236" s="208"/>
      <c r="K1236" s="204"/>
    </row>
    <row r="1237" spans="2:11" s="1" customFormat="1" ht="13.5">
      <c r="B1237" s="205"/>
      <c r="C1237" s="205"/>
      <c r="D1237" s="202"/>
      <c r="E1237" s="205"/>
      <c r="F1237" s="203"/>
      <c r="G1237" s="209"/>
      <c r="H1237" s="207"/>
      <c r="I1237" s="207"/>
      <c r="J1237" s="208"/>
      <c r="K1237" s="204"/>
    </row>
    <row r="1238" spans="2:11" s="1" customFormat="1" ht="13.5">
      <c r="B1238" s="205"/>
      <c r="C1238" s="205"/>
      <c r="D1238" s="202"/>
      <c r="E1238" s="205"/>
      <c r="F1238" s="203"/>
      <c r="G1238" s="209"/>
      <c r="H1238" s="207"/>
      <c r="I1238" s="207"/>
      <c r="J1238" s="208"/>
      <c r="K1238" s="204"/>
    </row>
    <row r="1239" spans="2:11" s="1" customFormat="1" ht="13.5">
      <c r="B1239" s="205"/>
      <c r="C1239" s="205"/>
      <c r="D1239" s="202"/>
      <c r="E1239" s="205"/>
      <c r="F1239" s="203"/>
      <c r="G1239" s="209"/>
      <c r="H1239" s="207"/>
      <c r="I1239" s="207"/>
      <c r="J1239" s="208"/>
      <c r="K1239" s="204"/>
    </row>
    <row r="1240" spans="2:11" s="1" customFormat="1" ht="13.5">
      <c r="B1240" s="205"/>
      <c r="C1240" s="205"/>
      <c r="D1240" s="202"/>
      <c r="E1240" s="205"/>
      <c r="F1240" s="203"/>
      <c r="G1240" s="209"/>
      <c r="H1240" s="207"/>
      <c r="I1240" s="207"/>
      <c r="J1240" s="208"/>
      <c r="K1240" s="204"/>
    </row>
    <row r="1241" spans="2:11" s="1" customFormat="1" ht="13.5">
      <c r="B1241" s="205"/>
      <c r="C1241" s="205"/>
      <c r="D1241" s="202"/>
      <c r="E1241" s="205"/>
      <c r="F1241" s="203"/>
      <c r="G1241" s="209"/>
      <c r="H1241" s="207"/>
      <c r="I1241" s="207"/>
      <c r="J1241" s="208"/>
      <c r="K1241" s="204"/>
    </row>
    <row r="1242" spans="2:11" s="1" customFormat="1" ht="13.5">
      <c r="B1242" s="205"/>
      <c r="C1242" s="205"/>
      <c r="D1242" s="202"/>
      <c r="E1242" s="205"/>
      <c r="F1242" s="203"/>
      <c r="G1242" s="209"/>
      <c r="H1242" s="207"/>
      <c r="I1242" s="207"/>
      <c r="J1242" s="208"/>
      <c r="K1242" s="204"/>
    </row>
    <row r="1243" spans="2:11" s="1" customFormat="1" ht="13.5">
      <c r="B1243" s="205"/>
      <c r="C1243" s="205"/>
      <c r="D1243" s="202"/>
      <c r="E1243" s="205"/>
      <c r="F1243" s="203"/>
      <c r="G1243" s="209"/>
      <c r="H1243" s="207"/>
      <c r="I1243" s="207"/>
      <c r="J1243" s="208"/>
      <c r="K1243" s="204"/>
    </row>
    <row r="1244" spans="2:11" s="1" customFormat="1" ht="13.5">
      <c r="B1244" s="205"/>
      <c r="C1244" s="205"/>
      <c r="D1244" s="202"/>
      <c r="E1244" s="205"/>
      <c r="F1244" s="203"/>
      <c r="G1244" s="209"/>
      <c r="H1244" s="207"/>
      <c r="I1244" s="207"/>
      <c r="J1244" s="208"/>
      <c r="K1244" s="204"/>
    </row>
    <row r="1245" spans="2:11" s="1" customFormat="1" ht="13.5">
      <c r="B1245" s="205"/>
      <c r="C1245" s="205"/>
      <c r="D1245" s="202"/>
      <c r="E1245" s="205"/>
      <c r="F1245" s="203"/>
      <c r="G1245" s="209"/>
      <c r="H1245" s="207"/>
      <c r="I1245" s="207"/>
      <c r="J1245" s="208"/>
      <c r="K1245" s="204"/>
    </row>
    <row r="1246" spans="2:11" s="1" customFormat="1" ht="13.5">
      <c r="B1246" s="205"/>
      <c r="C1246" s="205"/>
      <c r="D1246" s="202"/>
      <c r="E1246" s="205"/>
      <c r="F1246" s="203"/>
      <c r="G1246" s="209"/>
      <c r="H1246" s="207"/>
      <c r="I1246" s="207"/>
      <c r="J1246" s="208"/>
      <c r="K1246" s="204"/>
    </row>
    <row r="1247" spans="2:11" s="1" customFormat="1" ht="13.5">
      <c r="B1247" s="205"/>
      <c r="C1247" s="205"/>
      <c r="D1247" s="202"/>
      <c r="E1247" s="205"/>
      <c r="F1247" s="203"/>
      <c r="G1247" s="209"/>
      <c r="H1247" s="207"/>
      <c r="I1247" s="207"/>
      <c r="J1247" s="208"/>
      <c r="K1247" s="204"/>
    </row>
    <row r="1248" spans="2:11" s="1" customFormat="1" ht="13.5">
      <c r="B1248" s="205"/>
      <c r="C1248" s="205"/>
      <c r="D1248" s="202"/>
      <c r="E1248" s="205"/>
      <c r="F1248" s="203"/>
      <c r="G1248" s="209"/>
      <c r="H1248" s="207"/>
      <c r="I1248" s="207"/>
      <c r="J1248" s="208"/>
      <c r="K1248" s="204"/>
    </row>
    <row r="1249" spans="2:11" s="1" customFormat="1" ht="13.5">
      <c r="B1249" s="205"/>
      <c r="C1249" s="205"/>
      <c r="D1249" s="202"/>
      <c r="E1249" s="205"/>
      <c r="F1249" s="203"/>
      <c r="G1249" s="209"/>
      <c r="H1249" s="207"/>
      <c r="I1249" s="207"/>
      <c r="J1249" s="208"/>
      <c r="K1249" s="204"/>
    </row>
    <row r="1250" spans="2:11" s="1" customFormat="1" ht="13.5">
      <c r="B1250" s="205"/>
      <c r="C1250" s="205"/>
      <c r="D1250" s="202"/>
      <c r="E1250" s="205"/>
      <c r="F1250" s="203"/>
      <c r="G1250" s="209"/>
      <c r="H1250" s="207"/>
      <c r="I1250" s="207"/>
      <c r="J1250" s="208"/>
      <c r="K1250" s="204"/>
    </row>
    <row r="1251" spans="2:11" s="1" customFormat="1" ht="13.5">
      <c r="B1251" s="205"/>
      <c r="C1251" s="205"/>
      <c r="D1251" s="202"/>
      <c r="E1251" s="205"/>
      <c r="F1251" s="203"/>
      <c r="G1251" s="209"/>
      <c r="H1251" s="207"/>
      <c r="I1251" s="207"/>
      <c r="J1251" s="208"/>
      <c r="K1251" s="204"/>
    </row>
    <row r="1252" spans="2:11" s="1" customFormat="1" ht="13.5">
      <c r="B1252" s="205"/>
      <c r="C1252" s="205"/>
      <c r="D1252" s="202"/>
      <c r="E1252" s="205"/>
      <c r="F1252" s="203"/>
      <c r="G1252" s="209"/>
      <c r="H1252" s="207"/>
      <c r="I1252" s="207"/>
      <c r="J1252" s="208"/>
      <c r="K1252" s="204"/>
    </row>
    <row r="1253" spans="2:11" s="1" customFormat="1" ht="13.5">
      <c r="B1253" s="205"/>
      <c r="C1253" s="205"/>
      <c r="D1253" s="202"/>
      <c r="E1253" s="205"/>
      <c r="F1253" s="203"/>
      <c r="G1253" s="209"/>
      <c r="H1253" s="207"/>
      <c r="I1253" s="207"/>
      <c r="J1253" s="208"/>
      <c r="K1253" s="204"/>
    </row>
    <row r="1254" spans="2:11" s="1" customFormat="1" ht="13.5">
      <c r="B1254" s="205"/>
      <c r="C1254" s="205"/>
      <c r="D1254" s="202"/>
      <c r="E1254" s="205"/>
      <c r="F1254" s="203"/>
      <c r="G1254" s="209"/>
      <c r="H1254" s="207"/>
      <c r="I1254" s="207"/>
      <c r="J1254" s="208"/>
      <c r="K1254" s="204"/>
    </row>
    <row r="1255" spans="2:11" s="1" customFormat="1" ht="13.5">
      <c r="B1255" s="205"/>
      <c r="C1255" s="205"/>
      <c r="D1255" s="202"/>
      <c r="E1255" s="205"/>
      <c r="F1255" s="203"/>
      <c r="G1255" s="209"/>
      <c r="H1255" s="207"/>
      <c r="I1255" s="207"/>
      <c r="J1255" s="208"/>
      <c r="K1255" s="204"/>
    </row>
    <row r="1256" spans="2:11" s="1" customFormat="1" ht="13.5">
      <c r="B1256" s="205"/>
      <c r="C1256" s="205"/>
      <c r="D1256" s="202"/>
      <c r="E1256" s="205"/>
      <c r="F1256" s="203"/>
      <c r="G1256" s="209"/>
      <c r="H1256" s="207"/>
      <c r="I1256" s="207"/>
      <c r="J1256" s="208"/>
      <c r="K1256" s="204"/>
    </row>
    <row r="1257" spans="2:11" s="1" customFormat="1" ht="13.5">
      <c r="B1257" s="205"/>
      <c r="C1257" s="205"/>
      <c r="D1257" s="202"/>
      <c r="E1257" s="205"/>
      <c r="F1257" s="203"/>
      <c r="G1257" s="209"/>
      <c r="H1257" s="207"/>
      <c r="I1257" s="207"/>
      <c r="J1257" s="208"/>
      <c r="K1257" s="204"/>
    </row>
    <row r="1258" spans="2:11" s="1" customFormat="1" ht="13.5">
      <c r="B1258" s="205"/>
      <c r="C1258" s="205"/>
      <c r="D1258" s="202"/>
      <c r="E1258" s="205"/>
      <c r="F1258" s="203"/>
      <c r="G1258" s="209"/>
      <c r="H1258" s="207"/>
      <c r="I1258" s="207"/>
      <c r="J1258" s="208"/>
      <c r="K1258" s="204"/>
    </row>
    <row r="1259" spans="2:11" s="1" customFormat="1" ht="13.5">
      <c r="B1259" s="205"/>
      <c r="C1259" s="205"/>
      <c r="D1259" s="202"/>
      <c r="E1259" s="205"/>
      <c r="F1259" s="203"/>
      <c r="G1259" s="209"/>
      <c r="H1259" s="207"/>
      <c r="I1259" s="207"/>
      <c r="J1259" s="208"/>
      <c r="K1259" s="204"/>
    </row>
    <row r="1260" spans="2:11" s="1" customFormat="1" ht="13.5">
      <c r="B1260" s="205"/>
      <c r="C1260" s="205"/>
      <c r="D1260" s="202"/>
      <c r="E1260" s="205"/>
      <c r="F1260" s="203"/>
      <c r="G1260" s="209"/>
      <c r="H1260" s="207"/>
      <c r="I1260" s="207"/>
      <c r="J1260" s="208"/>
      <c r="K1260" s="204"/>
    </row>
    <row r="1261" spans="2:11" s="1" customFormat="1" ht="13.5">
      <c r="B1261" s="205"/>
      <c r="C1261" s="205"/>
      <c r="D1261" s="202"/>
      <c r="E1261" s="205"/>
      <c r="F1261" s="203"/>
      <c r="G1261" s="209"/>
      <c r="H1261" s="207"/>
      <c r="I1261" s="207"/>
      <c r="J1261" s="208"/>
      <c r="K1261" s="204"/>
    </row>
    <row r="1262" spans="2:11" s="1" customFormat="1" ht="13.5">
      <c r="B1262" s="205"/>
      <c r="C1262" s="205"/>
      <c r="D1262" s="202"/>
      <c r="E1262" s="205"/>
      <c r="F1262" s="203"/>
      <c r="G1262" s="209"/>
      <c r="H1262" s="207"/>
      <c r="I1262" s="207"/>
      <c r="J1262" s="208"/>
      <c r="K1262" s="204"/>
    </row>
    <row r="1263" spans="2:11" s="1" customFormat="1" ht="13.5">
      <c r="B1263" s="205"/>
      <c r="C1263" s="205"/>
      <c r="D1263" s="202"/>
      <c r="E1263" s="205"/>
      <c r="F1263" s="203"/>
      <c r="G1263" s="209"/>
      <c r="H1263" s="207"/>
      <c r="I1263" s="207"/>
      <c r="J1263" s="208"/>
      <c r="K1263" s="204"/>
    </row>
    <row r="1264" spans="2:11" s="1" customFormat="1" ht="13.5">
      <c r="B1264" s="205"/>
      <c r="C1264" s="205"/>
      <c r="D1264" s="202"/>
      <c r="E1264" s="205"/>
      <c r="F1264" s="203"/>
      <c r="G1264" s="209"/>
      <c r="H1264" s="207"/>
      <c r="I1264" s="207"/>
      <c r="J1264" s="208"/>
      <c r="K1264" s="204"/>
    </row>
    <row r="1265" spans="2:11" s="1" customFormat="1" ht="13.5">
      <c r="B1265" s="205"/>
      <c r="C1265" s="205"/>
      <c r="D1265" s="202"/>
      <c r="E1265" s="205"/>
      <c r="F1265" s="203"/>
      <c r="G1265" s="209"/>
      <c r="H1265" s="207"/>
      <c r="I1265" s="207"/>
      <c r="J1265" s="208"/>
      <c r="K1265" s="204"/>
    </row>
    <row r="1266" spans="2:11" s="1" customFormat="1" ht="13.5">
      <c r="B1266" s="205"/>
      <c r="C1266" s="205"/>
      <c r="D1266" s="202"/>
      <c r="E1266" s="205"/>
      <c r="F1266" s="203"/>
      <c r="G1266" s="209"/>
      <c r="H1266" s="207"/>
      <c r="I1266" s="207"/>
      <c r="J1266" s="208"/>
      <c r="K1266" s="204"/>
    </row>
    <row r="1267" spans="2:11" s="1" customFormat="1" ht="13.5">
      <c r="B1267" s="205"/>
      <c r="C1267" s="205"/>
      <c r="D1267" s="202"/>
      <c r="E1267" s="205"/>
      <c r="F1267" s="203"/>
      <c r="G1267" s="209"/>
      <c r="H1267" s="207"/>
      <c r="I1267" s="207"/>
      <c r="J1267" s="208"/>
      <c r="K1267" s="204"/>
    </row>
    <row r="1268" spans="2:11" s="1" customFormat="1" ht="13.5">
      <c r="B1268" s="205"/>
      <c r="C1268" s="205"/>
      <c r="D1268" s="202"/>
      <c r="E1268" s="205"/>
      <c r="F1268" s="203"/>
      <c r="G1268" s="209"/>
      <c r="H1268" s="207"/>
      <c r="I1268" s="207"/>
      <c r="J1268" s="208"/>
      <c r="K1268" s="204"/>
    </row>
    <row r="1269" spans="2:11" s="1" customFormat="1" ht="13.5">
      <c r="B1269" s="205"/>
      <c r="C1269" s="205"/>
      <c r="D1269" s="202"/>
      <c r="E1269" s="205"/>
      <c r="F1269" s="203"/>
      <c r="G1269" s="209"/>
      <c r="H1269" s="207"/>
      <c r="I1269" s="207"/>
      <c r="J1269" s="208"/>
      <c r="K1269" s="204"/>
    </row>
    <row r="1270" spans="2:11" s="1" customFormat="1" ht="13.5">
      <c r="B1270" s="205"/>
      <c r="C1270" s="205"/>
      <c r="D1270" s="202"/>
      <c r="E1270" s="205"/>
      <c r="F1270" s="203"/>
      <c r="G1270" s="209"/>
      <c r="H1270" s="207"/>
      <c r="I1270" s="207"/>
      <c r="J1270" s="208"/>
      <c r="K1270" s="204"/>
    </row>
    <row r="1271" spans="2:11" s="1" customFormat="1" ht="13.5">
      <c r="B1271" s="205"/>
      <c r="C1271" s="205"/>
      <c r="D1271" s="202"/>
      <c r="E1271" s="205"/>
      <c r="F1271" s="203"/>
      <c r="G1271" s="209"/>
      <c r="H1271" s="207"/>
      <c r="I1271" s="207"/>
      <c r="J1271" s="208"/>
      <c r="K1271" s="204"/>
    </row>
    <row r="1272" spans="2:11" s="1" customFormat="1" ht="13.5">
      <c r="B1272" s="205"/>
      <c r="C1272" s="205"/>
      <c r="D1272" s="202"/>
      <c r="E1272" s="205"/>
      <c r="F1272" s="203"/>
      <c r="G1272" s="209"/>
      <c r="H1272" s="207"/>
      <c r="I1272" s="207"/>
      <c r="J1272" s="208"/>
      <c r="K1272" s="204"/>
    </row>
    <row r="1273" spans="2:11" s="1" customFormat="1" ht="13.5">
      <c r="B1273" s="205"/>
      <c r="C1273" s="205"/>
      <c r="D1273" s="202"/>
      <c r="E1273" s="205"/>
      <c r="F1273" s="203"/>
      <c r="G1273" s="209"/>
      <c r="H1273" s="207"/>
      <c r="I1273" s="207"/>
      <c r="J1273" s="208"/>
      <c r="K1273" s="204"/>
    </row>
    <row r="1274" spans="2:11" s="1" customFormat="1" ht="13.5">
      <c r="B1274" s="205"/>
      <c r="C1274" s="205"/>
      <c r="D1274" s="202"/>
      <c r="E1274" s="205"/>
      <c r="F1274" s="203"/>
      <c r="G1274" s="209"/>
      <c r="H1274" s="207"/>
      <c r="I1274" s="207"/>
      <c r="J1274" s="208"/>
      <c r="K1274" s="204"/>
    </row>
    <row r="1275" spans="2:11" s="1" customFormat="1" ht="13.5">
      <c r="B1275" s="205"/>
      <c r="C1275" s="205"/>
      <c r="D1275" s="202"/>
      <c r="E1275" s="205"/>
      <c r="F1275" s="203"/>
      <c r="G1275" s="209"/>
      <c r="H1275" s="207"/>
      <c r="I1275" s="207"/>
      <c r="J1275" s="208"/>
      <c r="K1275" s="204"/>
    </row>
    <row r="1276" spans="2:11" s="1" customFormat="1" ht="13.5">
      <c r="B1276" s="205"/>
      <c r="C1276" s="205"/>
      <c r="D1276" s="202"/>
      <c r="E1276" s="205"/>
      <c r="F1276" s="203"/>
      <c r="G1276" s="209"/>
      <c r="H1276" s="207"/>
      <c r="I1276" s="207"/>
      <c r="J1276" s="208"/>
      <c r="K1276" s="204"/>
    </row>
    <row r="1277" spans="2:11" s="1" customFormat="1" ht="13.5">
      <c r="B1277" s="205"/>
      <c r="C1277" s="205"/>
      <c r="D1277" s="202"/>
      <c r="E1277" s="205"/>
      <c r="F1277" s="203"/>
      <c r="G1277" s="209"/>
      <c r="H1277" s="207"/>
      <c r="I1277" s="207"/>
      <c r="J1277" s="208"/>
      <c r="K1277" s="204"/>
    </row>
    <row r="1278" spans="2:11" s="1" customFormat="1" ht="13.5">
      <c r="B1278" s="205"/>
      <c r="C1278" s="205"/>
      <c r="D1278" s="202"/>
      <c r="E1278" s="205"/>
      <c r="F1278" s="203"/>
      <c r="G1278" s="209"/>
      <c r="H1278" s="207"/>
      <c r="I1278" s="207"/>
      <c r="J1278" s="208"/>
      <c r="K1278" s="204"/>
    </row>
    <row r="1279" spans="2:11" s="1" customFormat="1" ht="13.5">
      <c r="B1279" s="205"/>
      <c r="C1279" s="205"/>
      <c r="D1279" s="202"/>
      <c r="E1279" s="205"/>
      <c r="F1279" s="203"/>
      <c r="G1279" s="209"/>
      <c r="H1279" s="207"/>
      <c r="I1279" s="207"/>
      <c r="J1279" s="208"/>
      <c r="K1279" s="204"/>
    </row>
    <row r="1280" spans="2:11" s="1" customFormat="1" ht="13.5">
      <c r="B1280" s="205"/>
      <c r="C1280" s="205"/>
      <c r="D1280" s="202"/>
      <c r="E1280" s="205"/>
      <c r="F1280" s="203"/>
      <c r="G1280" s="209"/>
      <c r="H1280" s="207"/>
      <c r="I1280" s="207"/>
      <c r="J1280" s="208"/>
      <c r="K1280" s="204"/>
    </row>
    <row r="1281" spans="2:11" s="1" customFormat="1" ht="13.5">
      <c r="B1281" s="205"/>
      <c r="C1281" s="205"/>
      <c r="D1281" s="202"/>
      <c r="E1281" s="205"/>
      <c r="F1281" s="203"/>
      <c r="G1281" s="209"/>
      <c r="H1281" s="207"/>
      <c r="I1281" s="207"/>
      <c r="J1281" s="208"/>
      <c r="K1281" s="204"/>
    </row>
    <row r="1282" spans="2:11" s="1" customFormat="1" ht="13.5">
      <c r="B1282" s="205"/>
      <c r="C1282" s="205"/>
      <c r="D1282" s="202"/>
      <c r="E1282" s="205"/>
      <c r="F1282" s="203"/>
      <c r="G1282" s="209"/>
      <c r="H1282" s="207"/>
      <c r="I1282" s="207"/>
      <c r="J1282" s="208"/>
      <c r="K1282" s="204"/>
    </row>
    <row r="1283" spans="2:11" s="1" customFormat="1" ht="13.5">
      <c r="B1283" s="205"/>
      <c r="C1283" s="205"/>
      <c r="D1283" s="202"/>
      <c r="E1283" s="205"/>
      <c r="F1283" s="203"/>
      <c r="G1283" s="209"/>
      <c r="H1283" s="207"/>
      <c r="I1283" s="207"/>
      <c r="J1283" s="208"/>
      <c r="K1283" s="204"/>
    </row>
    <row r="1284" spans="2:11" s="1" customFormat="1" ht="13.5">
      <c r="B1284" s="205"/>
      <c r="C1284" s="205"/>
      <c r="D1284" s="202"/>
      <c r="E1284" s="205"/>
      <c r="F1284" s="203"/>
      <c r="G1284" s="209"/>
      <c r="H1284" s="207"/>
      <c r="I1284" s="207"/>
      <c r="J1284" s="208"/>
      <c r="K1284" s="204"/>
    </row>
    <row r="1285" spans="2:11" s="1" customFormat="1" ht="13.5">
      <c r="B1285" s="205"/>
      <c r="C1285" s="205"/>
      <c r="D1285" s="202"/>
      <c r="E1285" s="205"/>
      <c r="F1285" s="203"/>
      <c r="G1285" s="209"/>
      <c r="H1285" s="207"/>
      <c r="I1285" s="207"/>
      <c r="J1285" s="208"/>
      <c r="K1285" s="204"/>
    </row>
    <row r="1286" spans="2:11" s="1" customFormat="1" ht="13.5">
      <c r="B1286" s="205"/>
      <c r="C1286" s="205"/>
      <c r="D1286" s="202"/>
      <c r="E1286" s="205"/>
      <c r="F1286" s="203"/>
      <c r="G1286" s="209"/>
      <c r="H1286" s="207"/>
      <c r="I1286" s="207"/>
      <c r="J1286" s="208"/>
      <c r="K1286" s="204"/>
    </row>
    <row r="1287" spans="2:11" s="1" customFormat="1" ht="13.5">
      <c r="B1287" s="205"/>
      <c r="C1287" s="205"/>
      <c r="D1287" s="202"/>
      <c r="E1287" s="205"/>
      <c r="F1287" s="203"/>
      <c r="G1287" s="209"/>
      <c r="H1287" s="207"/>
      <c r="I1287" s="207"/>
      <c r="J1287" s="208"/>
      <c r="K1287" s="204"/>
    </row>
    <row r="1288" spans="2:11" s="1" customFormat="1" ht="13.5">
      <c r="B1288" s="205"/>
      <c r="C1288" s="205"/>
      <c r="D1288" s="202"/>
      <c r="E1288" s="205"/>
      <c r="F1288" s="203"/>
      <c r="G1288" s="209"/>
      <c r="H1288" s="207"/>
      <c r="I1288" s="207"/>
      <c r="J1288" s="208"/>
      <c r="K1288" s="204"/>
    </row>
    <row r="1289" spans="2:11" s="1" customFormat="1" ht="13.5">
      <c r="B1289" s="205"/>
      <c r="C1289" s="205"/>
      <c r="D1289" s="202"/>
      <c r="E1289" s="205"/>
      <c r="F1289" s="203"/>
      <c r="G1289" s="209"/>
      <c r="H1289" s="207"/>
      <c r="I1289" s="207"/>
      <c r="J1289" s="208"/>
      <c r="K1289" s="204"/>
    </row>
    <row r="1290" spans="2:11" s="1" customFormat="1" ht="13.5">
      <c r="B1290" s="205"/>
      <c r="C1290" s="205"/>
      <c r="D1290" s="202"/>
      <c r="E1290" s="205"/>
      <c r="F1290" s="203"/>
      <c r="G1290" s="209"/>
      <c r="H1290" s="207"/>
      <c r="I1290" s="207"/>
      <c r="J1290" s="208"/>
      <c r="K1290" s="204"/>
    </row>
    <row r="1291" spans="2:11" s="1" customFormat="1" ht="13.5">
      <c r="B1291" s="205"/>
      <c r="C1291" s="205"/>
      <c r="D1291" s="202"/>
      <c r="E1291" s="205"/>
      <c r="F1291" s="203"/>
      <c r="G1291" s="209"/>
      <c r="H1291" s="207"/>
      <c r="I1291" s="207"/>
      <c r="J1291" s="208"/>
      <c r="K1291" s="204"/>
    </row>
    <row r="1292" spans="2:11" s="1" customFormat="1" ht="13.5">
      <c r="B1292" s="205"/>
      <c r="C1292" s="205"/>
      <c r="D1292" s="202"/>
      <c r="E1292" s="205"/>
      <c r="F1292" s="203"/>
      <c r="G1292" s="209"/>
      <c r="H1292" s="207"/>
      <c r="I1292" s="207"/>
      <c r="J1292" s="208"/>
      <c r="K1292" s="204"/>
    </row>
    <row r="1293" spans="2:11" s="1" customFormat="1" ht="13.5">
      <c r="B1293" s="205"/>
      <c r="C1293" s="205"/>
      <c r="D1293" s="202"/>
      <c r="E1293" s="205"/>
      <c r="F1293" s="203"/>
      <c r="G1293" s="209"/>
      <c r="H1293" s="207"/>
      <c r="I1293" s="207"/>
      <c r="J1293" s="208"/>
      <c r="K1293" s="204"/>
    </row>
    <row r="1294" spans="2:11" s="1" customFormat="1" ht="13.5">
      <c r="B1294" s="205"/>
      <c r="C1294" s="205"/>
      <c r="D1294" s="202"/>
      <c r="E1294" s="205"/>
      <c r="F1294" s="203"/>
      <c r="G1294" s="209"/>
      <c r="H1294" s="207"/>
      <c r="I1294" s="207"/>
      <c r="J1294" s="208"/>
      <c r="K1294" s="204"/>
    </row>
    <row r="1295" spans="2:11" s="1" customFormat="1" ht="13.5">
      <c r="B1295" s="205"/>
      <c r="C1295" s="205"/>
      <c r="D1295" s="202"/>
      <c r="E1295" s="205"/>
      <c r="F1295" s="203"/>
      <c r="G1295" s="209"/>
      <c r="H1295" s="207"/>
      <c r="I1295" s="207"/>
      <c r="J1295" s="208"/>
      <c r="K1295" s="204"/>
    </row>
    <row r="1296" spans="2:11" s="1" customFormat="1" ht="13.5">
      <c r="B1296" s="205"/>
      <c r="C1296" s="205"/>
      <c r="D1296" s="202"/>
      <c r="E1296" s="205"/>
      <c r="F1296" s="203"/>
      <c r="G1296" s="209"/>
      <c r="H1296" s="207"/>
      <c r="I1296" s="207"/>
      <c r="J1296" s="208"/>
      <c r="K1296" s="204"/>
    </row>
    <row r="1297" spans="2:11" s="1" customFormat="1" ht="13.5">
      <c r="B1297" s="205"/>
      <c r="C1297" s="205"/>
      <c r="D1297" s="202"/>
      <c r="E1297" s="205"/>
      <c r="F1297" s="203"/>
      <c r="G1297" s="209"/>
      <c r="H1297" s="207"/>
      <c r="I1297" s="207"/>
      <c r="J1297" s="208"/>
      <c r="K1297" s="204"/>
    </row>
    <row r="1298" spans="2:11" s="1" customFormat="1" ht="13.5">
      <c r="B1298" s="205"/>
      <c r="C1298" s="205"/>
      <c r="D1298" s="202"/>
      <c r="E1298" s="205"/>
      <c r="F1298" s="203"/>
      <c r="G1298" s="209"/>
      <c r="H1298" s="207"/>
      <c r="I1298" s="207"/>
      <c r="J1298" s="208"/>
      <c r="K1298" s="204"/>
    </row>
    <row r="1299" spans="2:11" s="1" customFormat="1" ht="13.5">
      <c r="B1299" s="205"/>
      <c r="C1299" s="205"/>
      <c r="D1299" s="202"/>
      <c r="E1299" s="205"/>
      <c r="F1299" s="203"/>
      <c r="G1299" s="209"/>
      <c r="H1299" s="207"/>
      <c r="I1299" s="207"/>
      <c r="J1299" s="208"/>
      <c r="K1299" s="204"/>
    </row>
    <row r="1300" spans="2:11" s="1" customFormat="1" ht="13.5">
      <c r="B1300" s="205"/>
      <c r="C1300" s="205"/>
      <c r="D1300" s="202"/>
      <c r="E1300" s="205"/>
      <c r="F1300" s="203"/>
      <c r="G1300" s="209"/>
      <c r="H1300" s="207"/>
      <c r="I1300" s="207"/>
      <c r="J1300" s="208"/>
      <c r="K1300" s="204"/>
    </row>
    <row r="1301" spans="2:11" s="1" customFormat="1" ht="13.5">
      <c r="B1301" s="205"/>
      <c r="C1301" s="205"/>
      <c r="D1301" s="202"/>
      <c r="E1301" s="205"/>
      <c r="F1301" s="203"/>
      <c r="G1301" s="209"/>
      <c r="H1301" s="207"/>
      <c r="I1301" s="207"/>
      <c r="J1301" s="208"/>
      <c r="K1301" s="204"/>
    </row>
    <row r="1302" spans="2:11" s="1" customFormat="1" ht="13.5">
      <c r="B1302" s="205"/>
      <c r="C1302" s="205"/>
      <c r="D1302" s="202"/>
      <c r="E1302" s="205"/>
      <c r="F1302" s="203"/>
      <c r="G1302" s="209"/>
      <c r="H1302" s="207"/>
      <c r="I1302" s="207"/>
      <c r="J1302" s="208"/>
      <c r="K1302" s="204"/>
    </row>
    <row r="1303" spans="2:11" s="1" customFormat="1" ht="13.5">
      <c r="B1303" s="205"/>
      <c r="C1303" s="205"/>
      <c r="D1303" s="202"/>
      <c r="E1303" s="205"/>
      <c r="F1303" s="203"/>
      <c r="G1303" s="209"/>
      <c r="H1303" s="207"/>
      <c r="I1303" s="207"/>
      <c r="J1303" s="208"/>
      <c r="K1303" s="204"/>
    </row>
    <row r="1304" spans="2:11" s="1" customFormat="1" ht="13.5">
      <c r="B1304" s="205"/>
      <c r="C1304" s="205"/>
      <c r="D1304" s="202"/>
      <c r="E1304" s="205"/>
      <c r="F1304" s="203"/>
      <c r="G1304" s="209"/>
      <c r="H1304" s="207"/>
      <c r="I1304" s="207"/>
      <c r="J1304" s="208"/>
      <c r="K1304" s="204"/>
    </row>
    <row r="1305" spans="2:11" s="1" customFormat="1" ht="13.5">
      <c r="B1305" s="205"/>
      <c r="C1305" s="205"/>
      <c r="D1305" s="202"/>
      <c r="E1305" s="205"/>
      <c r="F1305" s="203"/>
      <c r="G1305" s="209"/>
      <c r="H1305" s="207"/>
      <c r="I1305" s="207"/>
      <c r="J1305" s="208"/>
      <c r="K1305" s="204"/>
    </row>
    <row r="1306" spans="2:11" s="1" customFormat="1" ht="13.5">
      <c r="B1306" s="205"/>
      <c r="C1306" s="205"/>
      <c r="D1306" s="202"/>
      <c r="E1306" s="205"/>
      <c r="F1306" s="203"/>
      <c r="G1306" s="209"/>
      <c r="H1306" s="207"/>
      <c r="I1306" s="207"/>
      <c r="J1306" s="208"/>
      <c r="K1306" s="204"/>
    </row>
    <row r="1307" spans="2:11" s="1" customFormat="1" ht="13.5">
      <c r="B1307" s="205"/>
      <c r="C1307" s="205"/>
      <c r="D1307" s="202"/>
      <c r="E1307" s="205"/>
      <c r="F1307" s="203"/>
      <c r="G1307" s="209"/>
      <c r="H1307" s="207"/>
      <c r="I1307" s="207"/>
      <c r="J1307" s="208"/>
      <c r="K1307" s="204"/>
    </row>
    <row r="1308" spans="2:11" s="1" customFormat="1" ht="13.5">
      <c r="B1308" s="205"/>
      <c r="C1308" s="205"/>
      <c r="D1308" s="202"/>
      <c r="E1308" s="205"/>
      <c r="F1308" s="203"/>
      <c r="G1308" s="209"/>
      <c r="H1308" s="207"/>
      <c r="I1308" s="207"/>
      <c r="J1308" s="208"/>
      <c r="K1308" s="204"/>
    </row>
    <row r="1309" spans="2:11" s="1" customFormat="1" ht="13.5">
      <c r="B1309" s="205"/>
      <c r="C1309" s="205"/>
      <c r="D1309" s="202"/>
      <c r="E1309" s="205"/>
      <c r="F1309" s="203"/>
      <c r="G1309" s="209"/>
      <c r="H1309" s="207"/>
      <c r="I1309" s="207"/>
      <c r="J1309" s="208"/>
      <c r="K1309" s="204"/>
    </row>
    <row r="1310" spans="2:11" s="1" customFormat="1" ht="13.5">
      <c r="B1310" s="205"/>
      <c r="C1310" s="205"/>
      <c r="D1310" s="202"/>
      <c r="E1310" s="205"/>
      <c r="F1310" s="203"/>
      <c r="G1310" s="209"/>
      <c r="H1310" s="207"/>
      <c r="I1310" s="207"/>
      <c r="J1310" s="208"/>
      <c r="K1310" s="204"/>
    </row>
    <row r="1311" spans="2:11" s="1" customFormat="1" ht="13.5">
      <c r="B1311" s="205"/>
      <c r="C1311" s="205"/>
      <c r="D1311" s="202"/>
      <c r="E1311" s="205"/>
      <c r="F1311" s="203"/>
      <c r="G1311" s="209"/>
      <c r="H1311" s="207"/>
      <c r="I1311" s="207"/>
      <c r="J1311" s="208"/>
      <c r="K1311" s="204"/>
    </row>
    <row r="1312" spans="2:11" s="1" customFormat="1" ht="13.5">
      <c r="B1312" s="205"/>
      <c r="C1312" s="205"/>
      <c r="D1312" s="202"/>
      <c r="E1312" s="205"/>
      <c r="F1312" s="203"/>
      <c r="G1312" s="209"/>
      <c r="H1312" s="207"/>
      <c r="I1312" s="207"/>
      <c r="J1312" s="208"/>
      <c r="K1312" s="204"/>
    </row>
    <row r="1313" spans="2:11" s="1" customFormat="1" ht="13.5">
      <c r="B1313" s="205"/>
      <c r="C1313" s="205"/>
      <c r="D1313" s="202"/>
      <c r="E1313" s="205"/>
      <c r="F1313" s="203"/>
      <c r="G1313" s="209"/>
      <c r="H1313" s="207"/>
      <c r="I1313" s="207"/>
      <c r="J1313" s="208"/>
      <c r="K1313" s="204"/>
    </row>
    <row r="1314" spans="2:11" s="1" customFormat="1" ht="13.5">
      <c r="B1314" s="205"/>
      <c r="C1314" s="205"/>
      <c r="D1314" s="202"/>
      <c r="E1314" s="205"/>
      <c r="F1314" s="203"/>
      <c r="G1314" s="209"/>
      <c r="H1314" s="207"/>
      <c r="I1314" s="207"/>
      <c r="J1314" s="208"/>
      <c r="K1314" s="204"/>
    </row>
    <row r="1315" spans="2:11" s="1" customFormat="1" ht="13.5">
      <c r="B1315" s="205"/>
      <c r="C1315" s="205"/>
      <c r="D1315" s="202"/>
      <c r="E1315" s="205"/>
      <c r="F1315" s="203"/>
      <c r="G1315" s="209"/>
      <c r="H1315" s="207"/>
      <c r="I1315" s="207"/>
      <c r="J1315" s="208"/>
      <c r="K1315" s="204"/>
    </row>
    <row r="1316" spans="2:11" s="1" customFormat="1" ht="13.5">
      <c r="B1316" s="205"/>
      <c r="C1316" s="205"/>
      <c r="D1316" s="202"/>
      <c r="E1316" s="205"/>
      <c r="F1316" s="203"/>
      <c r="G1316" s="209"/>
      <c r="H1316" s="207"/>
      <c r="I1316" s="207"/>
      <c r="J1316" s="208"/>
      <c r="K1316" s="204"/>
    </row>
    <row r="1317" spans="2:11" s="1" customFormat="1" ht="13.5">
      <c r="B1317" s="205"/>
      <c r="C1317" s="205"/>
      <c r="D1317" s="202"/>
      <c r="E1317" s="205"/>
      <c r="F1317" s="203"/>
      <c r="G1317" s="209"/>
      <c r="H1317" s="207"/>
      <c r="I1317" s="207"/>
      <c r="J1317" s="208"/>
      <c r="K1317" s="204"/>
    </row>
    <row r="1318" spans="2:11" s="1" customFormat="1" ht="13.5">
      <c r="B1318" s="205"/>
      <c r="C1318" s="205"/>
      <c r="D1318" s="202"/>
      <c r="E1318" s="205"/>
      <c r="F1318" s="203"/>
      <c r="G1318" s="209"/>
      <c r="H1318" s="207"/>
      <c r="I1318" s="207"/>
      <c r="J1318" s="208"/>
      <c r="K1318" s="204"/>
    </row>
    <row r="1319" spans="2:11" s="1" customFormat="1" ht="13.5">
      <c r="B1319" s="205"/>
      <c r="C1319" s="205"/>
      <c r="D1319" s="202"/>
      <c r="E1319" s="205"/>
      <c r="F1319" s="203"/>
      <c r="G1319" s="209"/>
      <c r="H1319" s="207"/>
      <c r="I1319" s="207"/>
      <c r="J1319" s="208"/>
      <c r="K1319" s="204"/>
    </row>
    <row r="1320" spans="2:11" s="1" customFormat="1" ht="13.5">
      <c r="B1320" s="205"/>
      <c r="C1320" s="205"/>
      <c r="D1320" s="202"/>
      <c r="E1320" s="205"/>
      <c r="F1320" s="203"/>
      <c r="G1320" s="209"/>
      <c r="H1320" s="207"/>
      <c r="I1320" s="207"/>
      <c r="J1320" s="208"/>
      <c r="K1320" s="204"/>
    </row>
    <row r="1321" spans="2:11" s="1" customFormat="1" ht="13.5">
      <c r="B1321" s="205"/>
      <c r="C1321" s="205"/>
      <c r="D1321" s="202"/>
      <c r="E1321" s="205"/>
      <c r="F1321" s="203"/>
      <c r="G1321" s="209"/>
      <c r="H1321" s="207"/>
      <c r="I1321" s="207"/>
      <c r="J1321" s="208"/>
      <c r="K1321" s="204"/>
    </row>
    <row r="1322" spans="2:11" s="1" customFormat="1" ht="13.5">
      <c r="B1322" s="205"/>
      <c r="C1322" s="205"/>
      <c r="D1322" s="202"/>
      <c r="E1322" s="205"/>
      <c r="F1322" s="203"/>
      <c r="G1322" s="209"/>
      <c r="H1322" s="207"/>
      <c r="I1322" s="207"/>
      <c r="J1322" s="208"/>
      <c r="K1322" s="204"/>
    </row>
    <row r="1323" spans="2:11" s="1" customFormat="1" ht="13.5">
      <c r="B1323" s="205"/>
      <c r="C1323" s="205"/>
      <c r="D1323" s="202"/>
      <c r="E1323" s="205"/>
      <c r="F1323" s="203"/>
      <c r="G1323" s="209"/>
      <c r="H1323" s="207"/>
      <c r="I1323" s="207"/>
      <c r="J1323" s="208"/>
      <c r="K1323" s="204"/>
    </row>
    <row r="1324" spans="2:11" s="1" customFormat="1" ht="13.5">
      <c r="B1324" s="205"/>
      <c r="C1324" s="205"/>
      <c r="D1324" s="202"/>
      <c r="E1324" s="205"/>
      <c r="F1324" s="203"/>
      <c r="G1324" s="209"/>
      <c r="H1324" s="207"/>
      <c r="I1324" s="207"/>
      <c r="J1324" s="208"/>
      <c r="K1324" s="204"/>
    </row>
    <row r="1325" spans="2:11" s="1" customFormat="1" ht="13.5">
      <c r="B1325" s="205"/>
      <c r="C1325" s="205"/>
      <c r="D1325" s="202"/>
      <c r="E1325" s="205"/>
      <c r="F1325" s="203"/>
      <c r="G1325" s="209"/>
      <c r="H1325" s="207"/>
      <c r="I1325" s="207"/>
      <c r="J1325" s="208"/>
      <c r="K1325" s="204"/>
    </row>
    <row r="1326" spans="2:11" s="1" customFormat="1" ht="13.5">
      <c r="B1326" s="205"/>
      <c r="C1326" s="205"/>
      <c r="D1326" s="202"/>
      <c r="E1326" s="205"/>
      <c r="F1326" s="203"/>
      <c r="G1326" s="209"/>
      <c r="H1326" s="207"/>
      <c r="I1326" s="207"/>
      <c r="J1326" s="208"/>
      <c r="K1326" s="204"/>
    </row>
    <row r="1327" spans="2:11" s="1" customFormat="1" ht="13.5">
      <c r="B1327" s="205"/>
      <c r="C1327" s="205"/>
      <c r="D1327" s="202"/>
      <c r="E1327" s="205"/>
      <c r="F1327" s="203"/>
      <c r="G1327" s="209"/>
      <c r="H1327" s="207"/>
      <c r="I1327" s="207"/>
      <c r="J1327" s="208"/>
      <c r="K1327" s="204"/>
    </row>
    <row r="1328" spans="2:11" s="1" customFormat="1" ht="13.5">
      <c r="B1328" s="205"/>
      <c r="C1328" s="205"/>
      <c r="D1328" s="202"/>
      <c r="E1328" s="205"/>
      <c r="F1328" s="203"/>
      <c r="G1328" s="209"/>
      <c r="H1328" s="207"/>
      <c r="I1328" s="207"/>
      <c r="J1328" s="208"/>
      <c r="K1328" s="204"/>
    </row>
    <row r="1329" spans="2:11" s="1" customFormat="1" ht="13.5">
      <c r="B1329" s="205"/>
      <c r="C1329" s="205"/>
      <c r="D1329" s="202"/>
      <c r="E1329" s="205"/>
      <c r="F1329" s="203"/>
      <c r="G1329" s="209"/>
      <c r="H1329" s="207"/>
      <c r="I1329" s="207"/>
      <c r="J1329" s="208"/>
      <c r="K1329" s="204"/>
    </row>
    <row r="1330" spans="2:11" s="1" customFormat="1" ht="13.5">
      <c r="B1330" s="205"/>
      <c r="C1330" s="205"/>
      <c r="D1330" s="202"/>
      <c r="E1330" s="205"/>
      <c r="F1330" s="203"/>
      <c r="G1330" s="209"/>
      <c r="H1330" s="207"/>
      <c r="I1330" s="207"/>
      <c r="J1330" s="208"/>
      <c r="K1330" s="204"/>
    </row>
    <row r="1331" spans="2:11" s="1" customFormat="1" ht="13.5">
      <c r="B1331" s="205"/>
      <c r="C1331" s="205"/>
      <c r="D1331" s="202"/>
      <c r="E1331" s="205"/>
      <c r="F1331" s="203"/>
      <c r="G1331" s="209"/>
      <c r="H1331" s="207"/>
      <c r="I1331" s="207"/>
      <c r="J1331" s="208"/>
      <c r="K1331" s="204"/>
    </row>
    <row r="1332" spans="2:11" s="1" customFormat="1" ht="13.5">
      <c r="B1332" s="205"/>
      <c r="C1332" s="205"/>
      <c r="D1332" s="202"/>
      <c r="E1332" s="205"/>
      <c r="F1332" s="203"/>
      <c r="G1332" s="209"/>
      <c r="H1332" s="207"/>
      <c r="I1332" s="207"/>
      <c r="J1332" s="208"/>
      <c r="K1332" s="204"/>
    </row>
    <row r="1333" spans="2:11" s="1" customFormat="1" ht="13.5">
      <c r="B1333" s="205"/>
      <c r="C1333" s="205"/>
      <c r="D1333" s="202"/>
      <c r="E1333" s="205"/>
      <c r="F1333" s="203"/>
      <c r="G1333" s="209"/>
      <c r="H1333" s="207"/>
      <c r="I1333" s="207"/>
      <c r="J1333" s="208"/>
      <c r="K1333" s="204"/>
    </row>
    <row r="1334" spans="2:11" s="1" customFormat="1" ht="13.5">
      <c r="B1334" s="205"/>
      <c r="C1334" s="205"/>
      <c r="D1334" s="202"/>
      <c r="E1334" s="205"/>
      <c r="F1334" s="203"/>
      <c r="G1334" s="209"/>
      <c r="H1334" s="207"/>
      <c r="I1334" s="207"/>
      <c r="J1334" s="208"/>
      <c r="K1334" s="204"/>
    </row>
    <row r="1335" spans="2:11" s="1" customFormat="1" ht="13.5">
      <c r="B1335" s="205"/>
      <c r="C1335" s="205"/>
      <c r="D1335" s="202"/>
      <c r="E1335" s="205"/>
      <c r="F1335" s="203"/>
      <c r="G1335" s="209"/>
      <c r="H1335" s="207"/>
      <c r="I1335" s="207"/>
      <c r="J1335" s="208"/>
      <c r="K1335" s="204"/>
    </row>
    <row r="1336" spans="2:11" s="1" customFormat="1" ht="13.5">
      <c r="B1336" s="205"/>
      <c r="C1336" s="205"/>
      <c r="D1336" s="202"/>
      <c r="E1336" s="205"/>
      <c r="F1336" s="203"/>
      <c r="G1336" s="209"/>
      <c r="H1336" s="207"/>
      <c r="I1336" s="207"/>
      <c r="J1336" s="208"/>
      <c r="K1336" s="204"/>
    </row>
    <row r="1337" spans="2:11" s="1" customFormat="1" ht="13.5">
      <c r="B1337" s="205"/>
      <c r="C1337" s="205"/>
      <c r="D1337" s="202"/>
      <c r="E1337" s="205"/>
      <c r="F1337" s="203"/>
      <c r="G1337" s="209"/>
      <c r="H1337" s="207"/>
      <c r="I1337" s="207"/>
      <c r="J1337" s="208"/>
      <c r="K1337" s="204"/>
    </row>
    <row r="1338" spans="2:11" s="1" customFormat="1" ht="13.5">
      <c r="B1338" s="205"/>
      <c r="C1338" s="205"/>
      <c r="D1338" s="202"/>
      <c r="E1338" s="205"/>
      <c r="F1338" s="203"/>
      <c r="G1338" s="209"/>
      <c r="H1338" s="207"/>
      <c r="I1338" s="207"/>
      <c r="J1338" s="208"/>
      <c r="K1338" s="204"/>
    </row>
    <row r="1339" spans="2:11" s="1" customFormat="1" ht="13.5">
      <c r="B1339" s="205"/>
      <c r="C1339" s="205"/>
      <c r="D1339" s="202"/>
      <c r="E1339" s="205"/>
      <c r="F1339" s="203"/>
      <c r="G1339" s="209"/>
      <c r="H1339" s="207"/>
      <c r="I1339" s="207"/>
      <c r="J1339" s="208"/>
      <c r="K1339" s="204"/>
    </row>
    <row r="1340" spans="2:11" s="1" customFormat="1" ht="13.5">
      <c r="B1340" s="205"/>
      <c r="C1340" s="205"/>
      <c r="D1340" s="202"/>
      <c r="E1340" s="205"/>
      <c r="F1340" s="203"/>
      <c r="G1340" s="209"/>
      <c r="H1340" s="207"/>
      <c r="I1340" s="207"/>
      <c r="J1340" s="208"/>
      <c r="K1340" s="204"/>
    </row>
    <row r="1341" spans="2:11" s="1" customFormat="1" ht="13.5">
      <c r="B1341" s="205"/>
      <c r="C1341" s="205"/>
      <c r="D1341" s="202"/>
      <c r="E1341" s="205"/>
      <c r="F1341" s="203"/>
      <c r="G1341" s="209"/>
      <c r="H1341" s="207"/>
      <c r="I1341" s="207"/>
      <c r="J1341" s="208"/>
      <c r="K1341" s="204"/>
    </row>
    <row r="1342" spans="2:11" s="1" customFormat="1" ht="13.5">
      <c r="B1342" s="205"/>
      <c r="C1342" s="205"/>
      <c r="D1342" s="202"/>
      <c r="E1342" s="205"/>
      <c r="F1342" s="203"/>
      <c r="G1342" s="209"/>
      <c r="H1342" s="207"/>
      <c r="I1342" s="207"/>
      <c r="J1342" s="208"/>
      <c r="K1342" s="204"/>
    </row>
    <row r="1343" spans="2:11" s="1" customFormat="1" ht="13.5">
      <c r="B1343" s="205"/>
      <c r="C1343" s="205"/>
      <c r="D1343" s="202"/>
      <c r="E1343" s="205"/>
      <c r="F1343" s="203"/>
      <c r="G1343" s="209"/>
      <c r="H1343" s="207"/>
      <c r="I1343" s="207"/>
      <c r="J1343" s="208"/>
      <c r="K1343" s="204"/>
    </row>
    <row r="1344" spans="2:11" s="1" customFormat="1" ht="13.5">
      <c r="B1344" s="205"/>
      <c r="C1344" s="205"/>
      <c r="D1344" s="202"/>
      <c r="E1344" s="205"/>
      <c r="F1344" s="203"/>
      <c r="G1344" s="209"/>
      <c r="H1344" s="207"/>
      <c r="I1344" s="207"/>
      <c r="J1344" s="208"/>
      <c r="K1344" s="204"/>
    </row>
    <row r="1345" spans="2:11" s="1" customFormat="1" ht="13.5">
      <c r="B1345" s="205"/>
      <c r="C1345" s="205"/>
      <c r="D1345" s="202"/>
      <c r="E1345" s="205"/>
      <c r="F1345" s="203"/>
      <c r="G1345" s="209"/>
      <c r="H1345" s="207"/>
      <c r="I1345" s="207"/>
      <c r="J1345" s="208"/>
      <c r="K1345" s="204"/>
    </row>
    <row r="1346" spans="2:11" s="1" customFormat="1" ht="13.5">
      <c r="B1346" s="205"/>
      <c r="C1346" s="205"/>
      <c r="D1346" s="202"/>
      <c r="E1346" s="205"/>
      <c r="F1346" s="203"/>
      <c r="G1346" s="209"/>
      <c r="H1346" s="207"/>
      <c r="I1346" s="207"/>
      <c r="J1346" s="208"/>
      <c r="K1346" s="204"/>
    </row>
    <row r="1347" spans="2:11" s="1" customFormat="1" ht="13.5">
      <c r="B1347" s="205"/>
      <c r="C1347" s="205"/>
      <c r="D1347" s="202"/>
      <c r="E1347" s="205"/>
      <c r="F1347" s="203"/>
      <c r="G1347" s="209"/>
      <c r="H1347" s="207"/>
      <c r="I1347" s="207"/>
      <c r="J1347" s="208"/>
      <c r="K1347" s="204"/>
    </row>
    <row r="1348" spans="2:11" s="1" customFormat="1" ht="13.5">
      <c r="B1348" s="205"/>
      <c r="C1348" s="205"/>
      <c r="D1348" s="202"/>
      <c r="E1348" s="205"/>
      <c r="F1348" s="203"/>
      <c r="G1348" s="209"/>
      <c r="H1348" s="207"/>
      <c r="I1348" s="207"/>
      <c r="J1348" s="208"/>
      <c r="K1348" s="204"/>
    </row>
    <row r="1349" spans="2:11" s="1" customFormat="1" ht="13.5">
      <c r="B1349" s="205"/>
      <c r="C1349" s="205"/>
      <c r="D1349" s="202"/>
      <c r="E1349" s="205"/>
      <c r="F1349" s="203"/>
      <c r="G1349" s="209"/>
      <c r="H1349" s="207"/>
      <c r="I1349" s="207"/>
      <c r="J1349" s="208"/>
      <c r="K1349" s="204"/>
    </row>
    <row r="1350" spans="2:11" s="1" customFormat="1" ht="13.5">
      <c r="B1350" s="205"/>
      <c r="C1350" s="205"/>
      <c r="D1350" s="202"/>
      <c r="E1350" s="205"/>
      <c r="F1350" s="203"/>
      <c r="G1350" s="209"/>
      <c r="H1350" s="207"/>
      <c r="I1350" s="207"/>
      <c r="J1350" s="208"/>
      <c r="K1350" s="204"/>
    </row>
    <row r="1351" spans="2:11" s="1" customFormat="1" ht="13.5">
      <c r="B1351" s="205"/>
      <c r="C1351" s="205"/>
      <c r="D1351" s="202"/>
      <c r="E1351" s="205"/>
      <c r="F1351" s="203"/>
      <c r="G1351" s="209"/>
      <c r="H1351" s="207"/>
      <c r="I1351" s="207"/>
      <c r="J1351" s="208"/>
      <c r="K1351" s="204"/>
    </row>
    <row r="1352" spans="2:11" s="1" customFormat="1" ht="13.5">
      <c r="B1352" s="205"/>
      <c r="C1352" s="205"/>
      <c r="D1352" s="202"/>
      <c r="E1352" s="205"/>
      <c r="F1352" s="203"/>
      <c r="G1352" s="209"/>
      <c r="H1352" s="207"/>
      <c r="I1352" s="207"/>
      <c r="J1352" s="208"/>
      <c r="K1352" s="204"/>
    </row>
    <row r="1353" spans="2:11" s="1" customFormat="1" ht="13.5">
      <c r="B1353" s="205"/>
      <c r="C1353" s="205"/>
      <c r="D1353" s="202"/>
      <c r="E1353" s="205"/>
      <c r="F1353" s="203"/>
      <c r="G1353" s="209"/>
      <c r="H1353" s="207"/>
      <c r="I1353" s="207"/>
      <c r="J1353" s="208"/>
      <c r="K1353" s="204"/>
    </row>
    <row r="1354" spans="2:11" s="1" customFormat="1" ht="13.5">
      <c r="B1354" s="205"/>
      <c r="C1354" s="205"/>
      <c r="D1354" s="202"/>
      <c r="E1354" s="205"/>
      <c r="F1354" s="203"/>
      <c r="G1354" s="209"/>
      <c r="H1354" s="207"/>
      <c r="I1354" s="207"/>
      <c r="J1354" s="208"/>
      <c r="K1354" s="204"/>
    </row>
    <row r="1355" spans="2:11" s="1" customFormat="1" ht="13.5">
      <c r="B1355" s="205"/>
      <c r="C1355" s="205"/>
      <c r="D1355" s="202"/>
      <c r="E1355" s="205"/>
      <c r="F1355" s="203"/>
      <c r="G1355" s="209"/>
      <c r="H1355" s="207"/>
      <c r="I1355" s="207"/>
      <c r="J1355" s="208"/>
      <c r="K1355" s="204"/>
    </row>
    <row r="1356" spans="2:11" s="1" customFormat="1" ht="13.5">
      <c r="B1356" s="205"/>
      <c r="C1356" s="205"/>
      <c r="D1356" s="202"/>
      <c r="E1356" s="205"/>
      <c r="F1356" s="203"/>
      <c r="G1356" s="209"/>
      <c r="H1356" s="207"/>
      <c r="I1356" s="207"/>
      <c r="J1356" s="208"/>
      <c r="K1356" s="204"/>
    </row>
    <row r="1357" spans="2:11" s="1" customFormat="1" ht="13.5">
      <c r="B1357" s="205"/>
      <c r="C1357" s="205"/>
      <c r="D1357" s="202"/>
      <c r="E1357" s="205"/>
      <c r="F1357" s="203"/>
      <c r="G1357" s="209"/>
      <c r="H1357" s="207"/>
      <c r="I1357" s="207"/>
      <c r="J1357" s="208"/>
      <c r="K1357" s="204"/>
    </row>
    <row r="1358" spans="2:11" s="1" customFormat="1" ht="13.5">
      <c r="B1358" s="205"/>
      <c r="C1358" s="205"/>
      <c r="D1358" s="202"/>
      <c r="E1358" s="205"/>
      <c r="F1358" s="203"/>
      <c r="G1358" s="209"/>
      <c r="H1358" s="207"/>
      <c r="I1358" s="207"/>
      <c r="J1358" s="208"/>
      <c r="K1358" s="204"/>
    </row>
    <row r="1359" spans="2:11" s="1" customFormat="1" ht="13.5">
      <c r="B1359" s="205"/>
      <c r="C1359" s="205"/>
      <c r="D1359" s="202"/>
      <c r="E1359" s="205"/>
      <c r="F1359" s="203"/>
      <c r="G1359" s="209"/>
      <c r="H1359" s="207"/>
      <c r="I1359" s="207"/>
      <c r="J1359" s="208"/>
      <c r="K1359" s="204"/>
    </row>
    <row r="1360" spans="2:11" s="1" customFormat="1" ht="13.5">
      <c r="B1360" s="205"/>
      <c r="C1360" s="205"/>
      <c r="D1360" s="202"/>
      <c r="E1360" s="205"/>
      <c r="F1360" s="203"/>
      <c r="G1360" s="209"/>
      <c r="H1360" s="207"/>
      <c r="I1360" s="207"/>
      <c r="J1360" s="208"/>
      <c r="K1360" s="204"/>
    </row>
    <row r="1361" spans="2:11" s="1" customFormat="1" ht="13.5">
      <c r="B1361" s="205"/>
      <c r="C1361" s="205"/>
      <c r="D1361" s="202"/>
      <c r="E1361" s="205"/>
      <c r="F1361" s="203"/>
      <c r="G1361" s="209"/>
      <c r="H1361" s="207"/>
      <c r="I1361" s="207"/>
      <c r="J1361" s="208"/>
      <c r="K1361" s="204"/>
    </row>
    <row r="1362" spans="2:11" s="1" customFormat="1" ht="13.5">
      <c r="B1362" s="205"/>
      <c r="C1362" s="205"/>
      <c r="D1362" s="202"/>
      <c r="E1362" s="205"/>
      <c r="F1362" s="203"/>
      <c r="G1362" s="209"/>
      <c r="H1362" s="207"/>
      <c r="I1362" s="207"/>
      <c r="J1362" s="208"/>
      <c r="K1362" s="204"/>
    </row>
    <row r="1363" spans="2:11" s="1" customFormat="1" ht="13.5">
      <c r="B1363" s="205"/>
      <c r="C1363" s="205"/>
      <c r="D1363" s="202"/>
      <c r="E1363" s="205"/>
      <c r="F1363" s="203"/>
      <c r="G1363" s="209"/>
      <c r="H1363" s="207"/>
      <c r="I1363" s="207"/>
      <c r="J1363" s="208"/>
      <c r="K1363" s="204"/>
    </row>
    <row r="1364" spans="2:11" s="1" customFormat="1" ht="13.5">
      <c r="B1364" s="205"/>
      <c r="C1364" s="205"/>
      <c r="D1364" s="202"/>
      <c r="E1364" s="205"/>
      <c r="F1364" s="203"/>
      <c r="G1364" s="209"/>
      <c r="H1364" s="207"/>
      <c r="I1364" s="207"/>
      <c r="J1364" s="208"/>
      <c r="K1364" s="204"/>
    </row>
    <row r="1365" spans="2:11" s="1" customFormat="1" ht="13.5">
      <c r="B1365" s="205"/>
      <c r="C1365" s="205"/>
      <c r="D1365" s="202"/>
      <c r="E1365" s="205"/>
      <c r="F1365" s="203"/>
      <c r="G1365" s="209"/>
      <c r="H1365" s="207"/>
      <c r="I1365" s="207"/>
      <c r="J1365" s="208"/>
      <c r="K1365" s="204"/>
    </row>
    <row r="1366" spans="2:11" s="1" customFormat="1" ht="13.5">
      <c r="B1366" s="205"/>
      <c r="C1366" s="205"/>
      <c r="D1366" s="202"/>
      <c r="E1366" s="205"/>
      <c r="F1366" s="203"/>
      <c r="G1366" s="209"/>
      <c r="H1366" s="207"/>
      <c r="I1366" s="207"/>
      <c r="J1366" s="208"/>
      <c r="K1366" s="204"/>
    </row>
    <row r="1367" spans="2:11" s="1" customFormat="1" ht="13.5">
      <c r="B1367" s="205"/>
      <c r="C1367" s="205"/>
      <c r="D1367" s="202"/>
      <c r="E1367" s="205"/>
      <c r="F1367" s="203"/>
      <c r="G1367" s="209"/>
      <c r="H1367" s="207"/>
      <c r="I1367" s="207"/>
      <c r="J1367" s="208"/>
      <c r="K1367" s="204"/>
    </row>
    <row r="1368" spans="2:11" s="1" customFormat="1" ht="13.5">
      <c r="B1368" s="205"/>
      <c r="C1368" s="205"/>
      <c r="D1368" s="202"/>
      <c r="E1368" s="205"/>
      <c r="F1368" s="203"/>
      <c r="G1368" s="209"/>
      <c r="H1368" s="207"/>
      <c r="I1368" s="207"/>
      <c r="J1368" s="208"/>
      <c r="K1368" s="204"/>
    </row>
    <row r="1369" spans="2:11" s="1" customFormat="1" ht="13.5">
      <c r="B1369" s="205"/>
      <c r="C1369" s="205"/>
      <c r="D1369" s="202"/>
      <c r="E1369" s="205"/>
      <c r="F1369" s="203"/>
      <c r="G1369" s="209"/>
      <c r="H1369" s="207"/>
      <c r="I1369" s="207"/>
      <c r="J1369" s="208"/>
      <c r="K1369" s="204"/>
    </row>
    <row r="1370" spans="2:11" s="1" customFormat="1" ht="13.5">
      <c r="B1370" s="205"/>
      <c r="C1370" s="205"/>
      <c r="D1370" s="202"/>
      <c r="E1370" s="205"/>
      <c r="F1370" s="203"/>
      <c r="G1370" s="209"/>
      <c r="H1370" s="207"/>
      <c r="I1370" s="207"/>
      <c r="J1370" s="208"/>
      <c r="K1370" s="204"/>
    </row>
    <row r="1371" spans="2:11" s="1" customFormat="1" ht="13.5">
      <c r="B1371" s="205"/>
      <c r="C1371" s="205"/>
      <c r="D1371" s="202"/>
      <c r="E1371" s="205"/>
      <c r="F1371" s="203"/>
      <c r="G1371" s="209"/>
      <c r="H1371" s="207"/>
      <c r="I1371" s="207"/>
      <c r="J1371" s="208"/>
      <c r="K1371" s="204"/>
    </row>
    <row r="1372" spans="2:11" s="1" customFormat="1" ht="13.5">
      <c r="B1372" s="205"/>
      <c r="C1372" s="205"/>
      <c r="D1372" s="202"/>
      <c r="E1372" s="205"/>
      <c r="F1372" s="203"/>
      <c r="G1372" s="209"/>
      <c r="H1372" s="207"/>
      <c r="I1372" s="207"/>
      <c r="J1372" s="208"/>
      <c r="K1372" s="204"/>
    </row>
    <row r="1373" spans="2:11" s="1" customFormat="1" ht="13.5">
      <c r="B1373" s="205"/>
      <c r="C1373" s="205"/>
      <c r="D1373" s="202"/>
      <c r="E1373" s="205"/>
      <c r="F1373" s="203"/>
      <c r="G1373" s="209"/>
      <c r="H1373" s="207"/>
      <c r="I1373" s="207"/>
      <c r="J1373" s="208"/>
      <c r="K1373" s="204"/>
    </row>
    <row r="1374" spans="2:11" s="1" customFormat="1" ht="13.5">
      <c r="B1374" s="205"/>
      <c r="C1374" s="205"/>
      <c r="D1374" s="202"/>
      <c r="E1374" s="205"/>
      <c r="F1374" s="203"/>
      <c r="G1374" s="209"/>
      <c r="H1374" s="207"/>
      <c r="I1374" s="207"/>
      <c r="J1374" s="208"/>
      <c r="K1374" s="204"/>
    </row>
    <row r="1375" spans="2:11" s="1" customFormat="1" ht="13.5">
      <c r="B1375" s="205"/>
      <c r="C1375" s="205"/>
      <c r="D1375" s="202"/>
      <c r="E1375" s="205"/>
      <c r="F1375" s="203"/>
      <c r="G1375" s="209"/>
      <c r="H1375" s="207"/>
      <c r="I1375" s="207"/>
      <c r="J1375" s="208"/>
      <c r="K1375" s="204"/>
    </row>
    <row r="1376" spans="2:11" s="1" customFormat="1" ht="13.5">
      <c r="B1376" s="205"/>
      <c r="C1376" s="205"/>
      <c r="D1376" s="202"/>
      <c r="E1376" s="205"/>
      <c r="F1376" s="203"/>
      <c r="G1376" s="209"/>
      <c r="H1376" s="207"/>
      <c r="I1376" s="207"/>
      <c r="J1376" s="208"/>
      <c r="K1376" s="204"/>
    </row>
    <row r="1377" spans="2:11" s="1" customFormat="1" ht="13.5">
      <c r="B1377" s="205"/>
      <c r="C1377" s="205"/>
      <c r="D1377" s="202"/>
      <c r="E1377" s="205"/>
      <c r="F1377" s="203"/>
      <c r="G1377" s="209"/>
      <c r="H1377" s="207"/>
      <c r="I1377" s="207"/>
      <c r="J1377" s="208"/>
      <c r="K1377" s="204"/>
    </row>
    <row r="1378" spans="2:11" s="1" customFormat="1" ht="13.5">
      <c r="B1378" s="205"/>
      <c r="C1378" s="205"/>
      <c r="D1378" s="202"/>
      <c r="E1378" s="205"/>
      <c r="F1378" s="203"/>
      <c r="G1378" s="209"/>
      <c r="H1378" s="207"/>
      <c r="I1378" s="207"/>
      <c r="J1378" s="208"/>
      <c r="K1378" s="204"/>
    </row>
    <row r="1379" spans="2:11" s="1" customFormat="1" ht="13.5">
      <c r="B1379" s="205"/>
      <c r="C1379" s="205"/>
      <c r="D1379" s="202"/>
      <c r="E1379" s="205"/>
      <c r="F1379" s="203"/>
      <c r="G1379" s="209"/>
      <c r="H1379" s="207"/>
      <c r="I1379" s="207"/>
      <c r="J1379" s="208"/>
      <c r="K1379" s="204"/>
    </row>
    <row r="1380" spans="2:11" s="1" customFormat="1" ht="13.5">
      <c r="B1380" s="205"/>
      <c r="C1380" s="205"/>
      <c r="D1380" s="202"/>
      <c r="E1380" s="205"/>
      <c r="F1380" s="203"/>
      <c r="G1380" s="209"/>
      <c r="H1380" s="207"/>
      <c r="I1380" s="207"/>
      <c r="J1380" s="208"/>
      <c r="K1380" s="204"/>
    </row>
    <row r="1381" spans="2:11" s="1" customFormat="1" ht="13.5">
      <c r="B1381" s="205"/>
      <c r="C1381" s="205"/>
      <c r="D1381" s="202"/>
      <c r="E1381" s="205"/>
      <c r="F1381" s="203"/>
      <c r="G1381" s="209"/>
      <c r="H1381" s="207"/>
      <c r="I1381" s="207"/>
      <c r="J1381" s="208"/>
      <c r="K1381" s="204"/>
    </row>
    <row r="1382" spans="2:11" s="1" customFormat="1" ht="13.5">
      <c r="B1382" s="205"/>
      <c r="C1382" s="205"/>
      <c r="D1382" s="202"/>
      <c r="E1382" s="205"/>
      <c r="F1382" s="203"/>
      <c r="G1382" s="209"/>
      <c r="H1382" s="207"/>
      <c r="I1382" s="207"/>
      <c r="J1382" s="208"/>
      <c r="K1382" s="204"/>
    </row>
    <row r="1383" spans="2:11" s="1" customFormat="1" ht="13.5">
      <c r="B1383" s="205"/>
      <c r="C1383" s="205"/>
      <c r="D1383" s="202"/>
      <c r="E1383" s="205"/>
      <c r="F1383" s="203"/>
      <c r="G1383" s="209"/>
      <c r="H1383" s="207"/>
      <c r="I1383" s="207"/>
      <c r="J1383" s="208"/>
      <c r="K1383" s="204"/>
    </row>
    <row r="1384" spans="2:11" s="1" customFormat="1" ht="13.5">
      <c r="B1384" s="205"/>
      <c r="C1384" s="205"/>
      <c r="D1384" s="202"/>
      <c r="E1384" s="205"/>
      <c r="F1384" s="203"/>
      <c r="G1384" s="209"/>
      <c r="H1384" s="207"/>
      <c r="I1384" s="207"/>
      <c r="J1384" s="208"/>
      <c r="K1384" s="204"/>
    </row>
    <row r="1385" spans="2:11" s="1" customFormat="1" ht="13.5">
      <c r="B1385" s="205"/>
      <c r="C1385" s="205"/>
      <c r="D1385" s="202"/>
      <c r="E1385" s="205"/>
      <c r="F1385" s="203"/>
      <c r="G1385" s="209"/>
      <c r="H1385" s="207"/>
      <c r="I1385" s="207"/>
      <c r="J1385" s="208"/>
      <c r="K1385" s="204"/>
    </row>
    <row r="1386" spans="2:11" s="1" customFormat="1" ht="13.5">
      <c r="B1386" s="205"/>
      <c r="C1386" s="205"/>
      <c r="D1386" s="202"/>
      <c r="E1386" s="205"/>
      <c r="F1386" s="203"/>
      <c r="G1386" s="209"/>
      <c r="H1386" s="207"/>
      <c r="I1386" s="207"/>
      <c r="J1386" s="208"/>
      <c r="K1386" s="204"/>
    </row>
    <row r="1387" spans="2:11" s="1" customFormat="1" ht="13.5">
      <c r="B1387" s="205"/>
      <c r="C1387" s="205"/>
      <c r="D1387" s="202"/>
      <c r="E1387" s="205"/>
      <c r="F1387" s="203"/>
      <c r="G1387" s="209"/>
      <c r="H1387" s="207"/>
      <c r="I1387" s="207"/>
      <c r="J1387" s="208"/>
      <c r="K1387" s="204"/>
    </row>
    <row r="1388" spans="2:11" s="1" customFormat="1" ht="13.5">
      <c r="B1388" s="205"/>
      <c r="C1388" s="205"/>
      <c r="D1388" s="202"/>
      <c r="E1388" s="205"/>
      <c r="F1388" s="203"/>
      <c r="G1388" s="209"/>
      <c r="H1388" s="207"/>
      <c r="I1388" s="207"/>
      <c r="J1388" s="208"/>
      <c r="K1388" s="204"/>
    </row>
    <row r="1389" spans="2:11" s="1" customFormat="1" ht="13.5">
      <c r="B1389" s="205"/>
      <c r="C1389" s="205"/>
      <c r="D1389" s="202"/>
      <c r="E1389" s="205"/>
      <c r="F1389" s="203"/>
      <c r="G1389" s="209"/>
      <c r="H1389" s="207"/>
      <c r="I1389" s="207"/>
      <c r="J1389" s="208"/>
      <c r="K1389" s="204"/>
    </row>
    <row r="1390" spans="2:11" s="1" customFormat="1" ht="13.5">
      <c r="B1390" s="205"/>
      <c r="C1390" s="205"/>
      <c r="D1390" s="202"/>
      <c r="E1390" s="205"/>
      <c r="F1390" s="203"/>
      <c r="G1390" s="209"/>
      <c r="H1390" s="207"/>
      <c r="I1390" s="207"/>
      <c r="J1390" s="208"/>
      <c r="K1390" s="204"/>
    </row>
    <row r="1391" spans="2:11" s="1" customFormat="1" ht="13.5">
      <c r="B1391" s="205"/>
      <c r="C1391" s="205"/>
      <c r="D1391" s="202"/>
      <c r="E1391" s="205"/>
      <c r="F1391" s="203"/>
      <c r="G1391" s="209"/>
      <c r="H1391" s="207"/>
      <c r="I1391" s="207"/>
      <c r="J1391" s="208"/>
      <c r="K1391" s="204"/>
    </row>
    <row r="1392" spans="2:11" s="1" customFormat="1" ht="13.5">
      <c r="B1392" s="205"/>
      <c r="C1392" s="205"/>
      <c r="D1392" s="202"/>
      <c r="E1392" s="205"/>
      <c r="F1392" s="203"/>
      <c r="G1392" s="209"/>
      <c r="H1392" s="207"/>
      <c r="I1392" s="207"/>
      <c r="J1392" s="208"/>
      <c r="K1392" s="204"/>
    </row>
    <row r="1393" spans="2:11" s="1" customFormat="1" ht="13.5">
      <c r="B1393" s="205"/>
      <c r="C1393" s="205"/>
      <c r="D1393" s="202"/>
      <c r="E1393" s="205"/>
      <c r="F1393" s="203"/>
      <c r="G1393" s="209"/>
      <c r="H1393" s="207"/>
      <c r="I1393" s="207"/>
      <c r="J1393" s="208"/>
      <c r="K1393" s="204"/>
    </row>
    <row r="1394" spans="2:11" s="1" customFormat="1" ht="13.5">
      <c r="B1394" s="205"/>
      <c r="C1394" s="205"/>
      <c r="D1394" s="202"/>
      <c r="E1394" s="205"/>
      <c r="F1394" s="203"/>
      <c r="G1394" s="209"/>
      <c r="H1394" s="207"/>
      <c r="I1394" s="207"/>
      <c r="J1394" s="208"/>
      <c r="K1394" s="204"/>
    </row>
    <row r="1395" spans="2:11" s="1" customFormat="1" ht="13.5">
      <c r="B1395" s="205"/>
      <c r="C1395" s="205"/>
      <c r="D1395" s="202"/>
      <c r="E1395" s="205"/>
      <c r="F1395" s="203"/>
      <c r="G1395" s="209"/>
      <c r="H1395" s="207"/>
      <c r="I1395" s="207"/>
      <c r="J1395" s="208"/>
      <c r="K1395" s="204"/>
    </row>
    <row r="1396" spans="2:11" s="1" customFormat="1" ht="13.5">
      <c r="B1396" s="205"/>
      <c r="C1396" s="205"/>
      <c r="D1396" s="202"/>
      <c r="E1396" s="205"/>
      <c r="F1396" s="203"/>
      <c r="G1396" s="209"/>
      <c r="H1396" s="207"/>
      <c r="I1396" s="207"/>
      <c r="J1396" s="208"/>
      <c r="K1396" s="204"/>
    </row>
    <row r="1397" spans="2:11" s="1" customFormat="1" ht="13.5">
      <c r="B1397" s="205"/>
      <c r="C1397" s="205"/>
      <c r="D1397" s="202"/>
      <c r="E1397" s="205"/>
      <c r="F1397" s="203"/>
      <c r="G1397" s="209"/>
      <c r="H1397" s="207"/>
      <c r="I1397" s="207"/>
      <c r="J1397" s="208"/>
      <c r="K1397" s="204"/>
    </row>
    <row r="1398" spans="2:11" s="1" customFormat="1" ht="13.5">
      <c r="B1398" s="205"/>
      <c r="C1398" s="205"/>
      <c r="D1398" s="202"/>
      <c r="E1398" s="205"/>
      <c r="F1398" s="203"/>
      <c r="G1398" s="209"/>
      <c r="H1398" s="207"/>
      <c r="I1398" s="207"/>
      <c r="J1398" s="208"/>
      <c r="K1398" s="204"/>
    </row>
    <row r="1399" spans="2:11" s="1" customFormat="1" ht="13.5">
      <c r="B1399" s="205"/>
      <c r="C1399" s="205"/>
      <c r="D1399" s="202"/>
      <c r="E1399" s="205"/>
      <c r="F1399" s="203"/>
      <c r="G1399" s="209"/>
      <c r="H1399" s="207"/>
      <c r="I1399" s="207"/>
      <c r="J1399" s="208"/>
      <c r="K1399" s="204"/>
    </row>
    <row r="1400" spans="2:11" s="1" customFormat="1" ht="13.5">
      <c r="B1400" s="205"/>
      <c r="C1400" s="205"/>
      <c r="D1400" s="202"/>
      <c r="E1400" s="205"/>
      <c r="F1400" s="203"/>
      <c r="G1400" s="209"/>
      <c r="H1400" s="207"/>
      <c r="I1400" s="207"/>
      <c r="J1400" s="208"/>
      <c r="K1400" s="204"/>
    </row>
    <row r="1401" spans="2:11" s="1" customFormat="1" ht="13.5">
      <c r="B1401" s="205"/>
      <c r="C1401" s="205"/>
      <c r="D1401" s="202"/>
      <c r="E1401" s="205"/>
      <c r="F1401" s="203"/>
      <c r="G1401" s="209"/>
      <c r="H1401" s="207"/>
      <c r="I1401" s="207"/>
      <c r="J1401" s="208"/>
      <c r="K1401" s="204"/>
    </row>
    <row r="1402" spans="2:11" s="1" customFormat="1" ht="13.5">
      <c r="B1402" s="205"/>
      <c r="C1402" s="205"/>
      <c r="D1402" s="202"/>
      <c r="E1402" s="205"/>
      <c r="F1402" s="203"/>
      <c r="G1402" s="209"/>
      <c r="H1402" s="207"/>
      <c r="I1402" s="207"/>
      <c r="J1402" s="208"/>
      <c r="K1402" s="204"/>
    </row>
    <row r="1403" spans="2:11" s="1" customFormat="1" ht="13.5">
      <c r="B1403" s="205"/>
      <c r="C1403" s="205"/>
      <c r="D1403" s="202"/>
      <c r="E1403" s="205"/>
      <c r="F1403" s="203"/>
      <c r="G1403" s="209"/>
      <c r="H1403" s="207"/>
      <c r="I1403" s="207"/>
      <c r="J1403" s="208"/>
      <c r="K1403" s="204"/>
    </row>
    <row r="1404" spans="2:11" s="1" customFormat="1" ht="13.5">
      <c r="B1404" s="205"/>
      <c r="C1404" s="205"/>
      <c r="D1404" s="202"/>
      <c r="E1404" s="205"/>
      <c r="F1404" s="203"/>
      <c r="G1404" s="209"/>
      <c r="H1404" s="207"/>
      <c r="I1404" s="207"/>
      <c r="J1404" s="208"/>
      <c r="K1404" s="204"/>
    </row>
    <row r="1405" spans="2:11" s="1" customFormat="1" ht="13.5">
      <c r="B1405" s="205"/>
      <c r="C1405" s="205"/>
      <c r="D1405" s="202"/>
      <c r="E1405" s="205"/>
      <c r="F1405" s="203"/>
      <c r="G1405" s="209"/>
      <c r="H1405" s="207"/>
      <c r="I1405" s="207"/>
      <c r="J1405" s="208"/>
      <c r="K1405" s="204"/>
    </row>
    <row r="1406" spans="2:11" s="1" customFormat="1" ht="13.5">
      <c r="B1406" s="205"/>
      <c r="C1406" s="205"/>
      <c r="D1406" s="202"/>
      <c r="E1406" s="205"/>
      <c r="F1406" s="203"/>
      <c r="G1406" s="209"/>
      <c r="H1406" s="207"/>
      <c r="I1406" s="207"/>
      <c r="J1406" s="208"/>
      <c r="K1406" s="204"/>
    </row>
    <row r="1407" spans="2:11" s="1" customFormat="1" ht="13.5">
      <c r="B1407" s="205"/>
      <c r="C1407" s="205"/>
      <c r="D1407" s="202"/>
      <c r="E1407" s="205"/>
      <c r="F1407" s="203"/>
      <c r="G1407" s="209"/>
      <c r="H1407" s="207"/>
      <c r="I1407" s="207"/>
      <c r="J1407" s="208"/>
      <c r="K1407" s="204"/>
    </row>
    <row r="1408" spans="2:11" s="1" customFormat="1" ht="13.5">
      <c r="B1408" s="205"/>
      <c r="C1408" s="205"/>
      <c r="D1408" s="202"/>
      <c r="E1408" s="205"/>
      <c r="F1408" s="203"/>
      <c r="G1408" s="209"/>
      <c r="H1408" s="207"/>
      <c r="I1408" s="207"/>
      <c r="J1408" s="208"/>
      <c r="K1408" s="204"/>
    </row>
    <row r="1409" spans="2:11" s="1" customFormat="1" ht="13.5">
      <c r="B1409" s="205"/>
      <c r="C1409" s="205"/>
      <c r="D1409" s="202"/>
      <c r="E1409" s="205"/>
      <c r="F1409" s="203"/>
      <c r="G1409" s="209"/>
      <c r="H1409" s="207"/>
      <c r="I1409" s="207"/>
      <c r="J1409" s="208"/>
      <c r="K1409" s="204"/>
    </row>
    <row r="1410" spans="2:11" s="1" customFormat="1" ht="13.5">
      <c r="B1410" s="205"/>
      <c r="C1410" s="205"/>
      <c r="D1410" s="202"/>
      <c r="E1410" s="205"/>
      <c r="F1410" s="203"/>
      <c r="G1410" s="209"/>
      <c r="H1410" s="207"/>
      <c r="I1410" s="207"/>
      <c r="J1410" s="208"/>
      <c r="K1410" s="204"/>
    </row>
    <row r="1411" spans="2:11" s="1" customFormat="1" ht="13.5">
      <c r="B1411" s="205"/>
      <c r="C1411" s="205"/>
      <c r="D1411" s="202"/>
      <c r="E1411" s="205"/>
      <c r="F1411" s="203"/>
      <c r="G1411" s="209"/>
      <c r="H1411" s="207"/>
      <c r="I1411" s="207"/>
      <c r="J1411" s="208"/>
      <c r="K1411" s="204"/>
    </row>
    <row r="1412" spans="2:11" s="1" customFormat="1" ht="13.5">
      <c r="B1412" s="205"/>
      <c r="C1412" s="205"/>
      <c r="D1412" s="202"/>
      <c r="E1412" s="205"/>
      <c r="F1412" s="203"/>
      <c r="G1412" s="209"/>
      <c r="H1412" s="207"/>
      <c r="I1412" s="207"/>
      <c r="J1412" s="208"/>
      <c r="K1412" s="204"/>
    </row>
    <row r="1413" spans="2:11" s="1" customFormat="1" ht="13.5">
      <c r="B1413" s="205"/>
      <c r="C1413" s="205"/>
      <c r="D1413" s="202"/>
      <c r="E1413" s="205"/>
      <c r="F1413" s="203"/>
      <c r="G1413" s="209"/>
      <c r="H1413" s="207"/>
      <c r="I1413" s="207"/>
      <c r="J1413" s="208"/>
      <c r="K1413" s="204"/>
    </row>
    <row r="1414" spans="2:11" s="1" customFormat="1" ht="13.5">
      <c r="B1414" s="205"/>
      <c r="C1414" s="205"/>
      <c r="D1414" s="202"/>
      <c r="E1414" s="205"/>
      <c r="F1414" s="203"/>
      <c r="G1414" s="209"/>
      <c r="H1414" s="207"/>
      <c r="I1414" s="207"/>
      <c r="J1414" s="208"/>
      <c r="K1414" s="204"/>
    </row>
    <row r="1415" spans="2:11" s="1" customFormat="1" ht="13.5">
      <c r="B1415" s="205"/>
      <c r="C1415" s="205"/>
      <c r="D1415" s="202"/>
      <c r="E1415" s="205"/>
      <c r="F1415" s="203"/>
      <c r="G1415" s="209"/>
      <c r="H1415" s="207"/>
      <c r="I1415" s="207"/>
      <c r="J1415" s="208"/>
      <c r="K1415" s="204"/>
    </row>
    <row r="1416" spans="2:11" s="1" customFormat="1" ht="13.5">
      <c r="B1416" s="205"/>
      <c r="C1416" s="205"/>
      <c r="D1416" s="202"/>
      <c r="E1416" s="205"/>
      <c r="F1416" s="203"/>
      <c r="G1416" s="209"/>
      <c r="H1416" s="207"/>
      <c r="I1416" s="207"/>
      <c r="J1416" s="208"/>
      <c r="K1416" s="204"/>
    </row>
    <row r="1417" spans="2:11" s="1" customFormat="1" ht="13.5">
      <c r="B1417" s="205"/>
      <c r="C1417" s="205"/>
      <c r="D1417" s="202"/>
      <c r="E1417" s="205"/>
      <c r="F1417" s="203"/>
      <c r="G1417" s="209"/>
      <c r="H1417" s="207"/>
      <c r="I1417" s="207"/>
      <c r="J1417" s="208"/>
      <c r="K1417" s="204"/>
    </row>
    <row r="1418" spans="2:11" s="1" customFormat="1" ht="13.5">
      <c r="B1418" s="205"/>
      <c r="C1418" s="205"/>
      <c r="D1418" s="202"/>
      <c r="E1418" s="205"/>
      <c r="F1418" s="203"/>
      <c r="G1418" s="209"/>
      <c r="H1418" s="207"/>
      <c r="I1418" s="207"/>
      <c r="J1418" s="208"/>
      <c r="K1418" s="204"/>
    </row>
    <row r="1419" spans="2:11" s="1" customFormat="1" ht="13.5">
      <c r="B1419" s="205"/>
      <c r="C1419" s="205"/>
      <c r="D1419" s="202"/>
      <c r="E1419" s="205"/>
      <c r="F1419" s="203"/>
      <c r="G1419" s="209"/>
      <c r="H1419" s="207"/>
      <c r="I1419" s="207"/>
      <c r="J1419" s="208"/>
      <c r="K1419" s="204"/>
    </row>
    <row r="1420" spans="2:11" s="1" customFormat="1" ht="13.5">
      <c r="B1420" s="205"/>
      <c r="C1420" s="205"/>
      <c r="D1420" s="202"/>
      <c r="E1420" s="205"/>
      <c r="F1420" s="203"/>
      <c r="G1420" s="209"/>
      <c r="H1420" s="207"/>
      <c r="I1420" s="207"/>
      <c r="J1420" s="208"/>
      <c r="K1420" s="204"/>
    </row>
    <row r="1421" spans="2:11" s="1" customFormat="1" ht="13.5">
      <c r="B1421" s="205"/>
      <c r="C1421" s="205"/>
      <c r="D1421" s="202"/>
      <c r="E1421" s="205"/>
      <c r="F1421" s="203"/>
      <c r="G1421" s="209"/>
      <c r="H1421" s="207"/>
      <c r="I1421" s="207"/>
      <c r="J1421" s="208"/>
      <c r="K1421" s="204"/>
    </row>
    <row r="1422" spans="2:11" s="1" customFormat="1" ht="13.5">
      <c r="B1422" s="205"/>
      <c r="C1422" s="205"/>
      <c r="D1422" s="202"/>
      <c r="E1422" s="205"/>
      <c r="F1422" s="203"/>
      <c r="G1422" s="209"/>
      <c r="H1422" s="207"/>
      <c r="I1422" s="207"/>
      <c r="J1422" s="208"/>
      <c r="K1422" s="204"/>
    </row>
    <row r="1423" spans="2:11" s="1" customFormat="1" ht="13.5">
      <c r="B1423" s="205"/>
      <c r="C1423" s="205"/>
      <c r="D1423" s="202"/>
      <c r="E1423" s="205"/>
      <c r="F1423" s="203"/>
      <c r="G1423" s="209"/>
      <c r="H1423" s="207"/>
      <c r="I1423" s="207"/>
      <c r="J1423" s="208"/>
      <c r="K1423" s="204"/>
    </row>
    <row r="1424" spans="2:11" s="1" customFormat="1" ht="13.5">
      <c r="B1424" s="205"/>
      <c r="C1424" s="205"/>
      <c r="D1424" s="202"/>
      <c r="E1424" s="205"/>
      <c r="F1424" s="203"/>
      <c r="G1424" s="209"/>
      <c r="H1424" s="207"/>
      <c r="I1424" s="207"/>
      <c r="J1424" s="208"/>
      <c r="K1424" s="204"/>
    </row>
    <row r="1425" spans="2:11" s="1" customFormat="1" ht="13.5">
      <c r="B1425" s="205"/>
      <c r="C1425" s="205"/>
      <c r="D1425" s="202"/>
      <c r="E1425" s="205"/>
      <c r="F1425" s="203"/>
      <c r="G1425" s="209"/>
      <c r="H1425" s="207"/>
      <c r="I1425" s="207"/>
      <c r="J1425" s="208"/>
      <c r="K1425" s="204"/>
    </row>
    <row r="1426" spans="2:11" s="1" customFormat="1" ht="13.5">
      <c r="B1426" s="205"/>
      <c r="C1426" s="205"/>
      <c r="D1426" s="202"/>
      <c r="E1426" s="205"/>
      <c r="F1426" s="203"/>
      <c r="G1426" s="209"/>
      <c r="H1426" s="207"/>
      <c r="I1426" s="207"/>
      <c r="J1426" s="208"/>
      <c r="K1426" s="204"/>
    </row>
    <row r="1427" spans="2:11" s="1" customFormat="1" ht="13.5">
      <c r="B1427" s="205"/>
      <c r="C1427" s="205"/>
      <c r="D1427" s="202"/>
      <c r="E1427" s="205"/>
      <c r="F1427" s="203"/>
      <c r="G1427" s="209"/>
      <c r="H1427" s="207"/>
      <c r="I1427" s="207"/>
      <c r="J1427" s="208"/>
      <c r="K1427" s="204"/>
    </row>
    <row r="1428" spans="2:11" s="1" customFormat="1" ht="13.5">
      <c r="B1428" s="205"/>
      <c r="C1428" s="205"/>
      <c r="D1428" s="202"/>
      <c r="E1428" s="205"/>
      <c r="F1428" s="203"/>
      <c r="G1428" s="209"/>
      <c r="H1428" s="207"/>
      <c r="I1428" s="207"/>
      <c r="J1428" s="208"/>
      <c r="K1428" s="204"/>
    </row>
    <row r="1429" spans="2:11" s="1" customFormat="1" ht="13.5">
      <c r="B1429" s="205"/>
      <c r="C1429" s="205"/>
      <c r="D1429" s="202"/>
      <c r="E1429" s="205"/>
      <c r="F1429" s="203"/>
      <c r="G1429" s="209"/>
      <c r="H1429" s="207"/>
      <c r="I1429" s="207"/>
      <c r="J1429" s="208"/>
      <c r="K1429" s="204"/>
    </row>
    <row r="1430" spans="2:11" s="1" customFormat="1" ht="13.5">
      <c r="B1430" s="205"/>
      <c r="C1430" s="205"/>
      <c r="D1430" s="202"/>
      <c r="E1430" s="205"/>
      <c r="F1430" s="203"/>
      <c r="G1430" s="209"/>
      <c r="H1430" s="207"/>
      <c r="I1430" s="207"/>
      <c r="J1430" s="208"/>
      <c r="K1430" s="204"/>
    </row>
    <row r="1431" spans="2:11" s="1" customFormat="1" ht="13.5">
      <c r="B1431" s="205"/>
      <c r="C1431" s="205"/>
      <c r="D1431" s="202"/>
      <c r="E1431" s="205"/>
      <c r="F1431" s="203"/>
      <c r="G1431" s="209"/>
      <c r="H1431" s="207"/>
      <c r="I1431" s="207"/>
      <c r="J1431" s="208"/>
      <c r="K1431" s="204"/>
    </row>
    <row r="1432" spans="2:11" s="1" customFormat="1" ht="13.5">
      <c r="B1432" s="205"/>
      <c r="C1432" s="205"/>
      <c r="D1432" s="202"/>
      <c r="E1432" s="205"/>
      <c r="F1432" s="203"/>
      <c r="G1432" s="209"/>
      <c r="H1432" s="207"/>
      <c r="I1432" s="207"/>
      <c r="J1432" s="208"/>
      <c r="K1432" s="204"/>
    </row>
    <row r="1433" spans="2:11" s="1" customFormat="1" ht="13.5">
      <c r="B1433" s="205"/>
      <c r="C1433" s="205"/>
      <c r="D1433" s="202"/>
      <c r="E1433" s="205"/>
      <c r="F1433" s="203"/>
      <c r="G1433" s="209"/>
      <c r="H1433" s="207"/>
      <c r="I1433" s="207"/>
      <c r="J1433" s="208"/>
      <c r="K1433" s="204"/>
    </row>
    <row r="1434" spans="2:11" s="1" customFormat="1" ht="13.5">
      <c r="B1434" s="205"/>
      <c r="C1434" s="205"/>
      <c r="D1434" s="202"/>
      <c r="E1434" s="205"/>
      <c r="F1434" s="203"/>
      <c r="G1434" s="209"/>
      <c r="H1434" s="207"/>
      <c r="I1434" s="207"/>
      <c r="J1434" s="208"/>
      <c r="K1434" s="204"/>
    </row>
    <row r="1435" spans="2:11" s="1" customFormat="1" ht="13.5">
      <c r="B1435" s="205"/>
      <c r="C1435" s="205"/>
      <c r="D1435" s="202"/>
      <c r="E1435" s="205"/>
      <c r="F1435" s="203"/>
      <c r="G1435" s="209"/>
      <c r="H1435" s="207"/>
      <c r="I1435" s="207"/>
      <c r="J1435" s="208"/>
      <c r="K1435" s="204"/>
    </row>
    <row r="1436" spans="2:11" s="1" customFormat="1" ht="13.5">
      <c r="B1436" s="205"/>
      <c r="C1436" s="205"/>
      <c r="D1436" s="202"/>
      <c r="E1436" s="205"/>
      <c r="F1436" s="203"/>
      <c r="G1436" s="209"/>
      <c r="H1436" s="207"/>
      <c r="I1436" s="207"/>
      <c r="J1436" s="208"/>
      <c r="K1436" s="204"/>
    </row>
    <row r="1437" spans="2:11" s="1" customFormat="1" ht="13.5">
      <c r="B1437" s="205"/>
      <c r="C1437" s="205"/>
      <c r="D1437" s="202"/>
      <c r="E1437" s="205"/>
      <c r="F1437" s="203"/>
      <c r="G1437" s="209"/>
      <c r="H1437" s="207"/>
      <c r="I1437" s="207"/>
      <c r="J1437" s="208"/>
      <c r="K1437" s="204"/>
    </row>
    <row r="1438" spans="2:11" s="1" customFormat="1" ht="13.5">
      <c r="B1438" s="205"/>
      <c r="C1438" s="205"/>
      <c r="D1438" s="202"/>
      <c r="E1438" s="205"/>
      <c r="F1438" s="203"/>
      <c r="G1438" s="209"/>
      <c r="H1438" s="207"/>
      <c r="I1438" s="207"/>
      <c r="J1438" s="208"/>
      <c r="K1438" s="204"/>
    </row>
    <row r="1439" spans="2:11" s="1" customFormat="1" ht="13.5">
      <c r="B1439" s="205"/>
      <c r="C1439" s="205"/>
      <c r="D1439" s="202"/>
      <c r="E1439" s="205"/>
      <c r="F1439" s="203"/>
      <c r="G1439" s="209"/>
      <c r="H1439" s="207"/>
      <c r="I1439" s="207"/>
      <c r="J1439" s="208"/>
      <c r="K1439" s="204"/>
    </row>
    <row r="1440" spans="2:11" s="1" customFormat="1" ht="13.5">
      <c r="B1440" s="205"/>
      <c r="C1440" s="205"/>
      <c r="D1440" s="202"/>
      <c r="E1440" s="205"/>
      <c r="F1440" s="203"/>
      <c r="G1440" s="209"/>
      <c r="H1440" s="207"/>
      <c r="I1440" s="207"/>
      <c r="J1440" s="208"/>
      <c r="K1440" s="204"/>
    </row>
    <row r="1441" spans="2:11" s="1" customFormat="1" ht="13.5">
      <c r="B1441" s="205"/>
      <c r="C1441" s="205"/>
      <c r="D1441" s="202"/>
      <c r="E1441" s="205"/>
      <c r="F1441" s="203"/>
      <c r="G1441" s="209"/>
      <c r="H1441" s="207"/>
      <c r="I1441" s="207"/>
      <c r="J1441" s="208"/>
      <c r="K1441" s="204"/>
    </row>
    <row r="1442" spans="2:11" s="1" customFormat="1" ht="13.5">
      <c r="B1442" s="205"/>
      <c r="C1442" s="205"/>
      <c r="D1442" s="202"/>
      <c r="E1442" s="205"/>
      <c r="F1442" s="203"/>
      <c r="G1442" s="209"/>
      <c r="H1442" s="207"/>
      <c r="I1442" s="207"/>
      <c r="J1442" s="208"/>
      <c r="K1442" s="204"/>
    </row>
    <row r="1443" spans="2:11" s="1" customFormat="1" ht="13.5">
      <c r="B1443" s="205"/>
      <c r="C1443" s="205"/>
      <c r="D1443" s="202"/>
      <c r="E1443" s="205"/>
      <c r="F1443" s="203"/>
      <c r="G1443" s="209"/>
      <c r="H1443" s="207"/>
      <c r="I1443" s="207"/>
      <c r="J1443" s="208"/>
      <c r="K1443" s="204"/>
    </row>
    <row r="1444" spans="2:11" s="1" customFormat="1" ht="13.5">
      <c r="B1444" s="205"/>
      <c r="C1444" s="205"/>
      <c r="D1444" s="202"/>
      <c r="E1444" s="205"/>
      <c r="F1444" s="203"/>
      <c r="G1444" s="209"/>
      <c r="H1444" s="207"/>
      <c r="I1444" s="207"/>
      <c r="J1444" s="208"/>
      <c r="K1444" s="204"/>
    </row>
    <row r="1445" spans="2:11" s="1" customFormat="1" ht="13.5">
      <c r="B1445" s="205"/>
      <c r="C1445" s="205"/>
      <c r="D1445" s="202"/>
      <c r="E1445" s="205"/>
      <c r="F1445" s="203"/>
      <c r="G1445" s="209"/>
      <c r="H1445" s="207"/>
      <c r="I1445" s="207"/>
      <c r="J1445" s="208"/>
      <c r="K1445" s="204"/>
    </row>
    <row r="1446" spans="2:11" s="1" customFormat="1" ht="13.5">
      <c r="B1446" s="205"/>
      <c r="C1446" s="205"/>
      <c r="D1446" s="202"/>
      <c r="E1446" s="205"/>
      <c r="F1446" s="203"/>
      <c r="G1446" s="209"/>
      <c r="H1446" s="207"/>
      <c r="I1446" s="207"/>
      <c r="J1446" s="208"/>
      <c r="K1446" s="204"/>
    </row>
    <row r="1447" spans="2:11" s="1" customFormat="1" ht="13.5">
      <c r="B1447" s="205"/>
      <c r="C1447" s="205"/>
      <c r="D1447" s="202"/>
      <c r="E1447" s="205"/>
      <c r="F1447" s="203"/>
      <c r="G1447" s="209"/>
      <c r="H1447" s="207"/>
      <c r="I1447" s="207"/>
      <c r="J1447" s="208"/>
      <c r="K1447" s="204"/>
    </row>
    <row r="1448" spans="2:11" s="1" customFormat="1" ht="13.5">
      <c r="B1448" s="205"/>
      <c r="C1448" s="205"/>
      <c r="D1448" s="202"/>
      <c r="E1448" s="205"/>
      <c r="F1448" s="203"/>
      <c r="G1448" s="209"/>
      <c r="H1448" s="207"/>
      <c r="I1448" s="207"/>
      <c r="J1448" s="208"/>
      <c r="K1448" s="204"/>
    </row>
    <row r="1449" spans="2:11" s="1" customFormat="1" ht="13.5">
      <c r="B1449" s="205"/>
      <c r="C1449" s="205"/>
      <c r="D1449" s="202"/>
      <c r="E1449" s="205"/>
      <c r="F1449" s="203"/>
      <c r="G1449" s="209"/>
      <c r="H1449" s="207"/>
      <c r="I1449" s="207"/>
      <c r="J1449" s="208"/>
      <c r="K1449" s="204"/>
    </row>
    <row r="1450" spans="2:11" s="1" customFormat="1" ht="13.5">
      <c r="B1450" s="205"/>
      <c r="C1450" s="205"/>
      <c r="D1450" s="202"/>
      <c r="E1450" s="205"/>
      <c r="F1450" s="203"/>
      <c r="G1450" s="209"/>
      <c r="H1450" s="207"/>
      <c r="I1450" s="207"/>
      <c r="J1450" s="208"/>
      <c r="K1450" s="204"/>
    </row>
    <row r="1451" spans="2:11" s="1" customFormat="1" ht="13.5">
      <c r="B1451" s="205"/>
      <c r="C1451" s="205"/>
      <c r="D1451" s="202"/>
      <c r="E1451" s="205"/>
      <c r="F1451" s="203"/>
      <c r="G1451" s="209"/>
      <c r="H1451" s="207"/>
      <c r="I1451" s="207"/>
      <c r="J1451" s="208"/>
      <c r="K1451" s="204"/>
    </row>
    <row r="1452" spans="2:11" s="1" customFormat="1" ht="13.5">
      <c r="B1452" s="205"/>
      <c r="C1452" s="205"/>
      <c r="D1452" s="202"/>
      <c r="E1452" s="205"/>
      <c r="F1452" s="203"/>
      <c r="G1452" s="209"/>
      <c r="H1452" s="207"/>
      <c r="I1452" s="207"/>
      <c r="J1452" s="208"/>
      <c r="K1452" s="204"/>
    </row>
    <row r="1453" spans="2:11" s="1" customFormat="1" ht="13.5">
      <c r="B1453" s="205"/>
      <c r="C1453" s="205"/>
      <c r="D1453" s="202"/>
      <c r="E1453" s="205"/>
      <c r="F1453" s="203"/>
      <c r="G1453" s="209"/>
      <c r="H1453" s="207"/>
      <c r="I1453" s="207"/>
      <c r="J1453" s="208"/>
      <c r="K1453" s="204"/>
    </row>
    <row r="1454" spans="2:11" s="1" customFormat="1" ht="13.5">
      <c r="B1454" s="205"/>
      <c r="C1454" s="205"/>
      <c r="D1454" s="202"/>
      <c r="E1454" s="205"/>
      <c r="F1454" s="203"/>
      <c r="G1454" s="209"/>
      <c r="H1454" s="207"/>
      <c r="I1454" s="207"/>
      <c r="J1454" s="208"/>
      <c r="K1454" s="204"/>
    </row>
    <row r="1455" spans="2:11" s="1" customFormat="1" ht="13.5">
      <c r="B1455" s="205"/>
      <c r="C1455" s="205"/>
      <c r="D1455" s="202"/>
      <c r="E1455" s="205"/>
      <c r="F1455" s="203"/>
      <c r="G1455" s="209"/>
      <c r="H1455" s="207"/>
      <c r="I1455" s="207"/>
      <c r="J1455" s="208"/>
      <c r="K1455" s="204"/>
    </row>
    <row r="1456" spans="2:11" s="1" customFormat="1" ht="13.5">
      <c r="B1456" s="205"/>
      <c r="C1456" s="205"/>
      <c r="D1456" s="202"/>
      <c r="E1456" s="205"/>
      <c r="F1456" s="203"/>
      <c r="G1456" s="209"/>
      <c r="H1456" s="207"/>
      <c r="I1456" s="207"/>
      <c r="J1456" s="208"/>
      <c r="K1456" s="204"/>
    </row>
    <row r="1457" spans="2:11" s="1" customFormat="1" ht="13.5">
      <c r="B1457" s="205"/>
      <c r="C1457" s="205"/>
      <c r="D1457" s="202"/>
      <c r="E1457" s="205"/>
      <c r="F1457" s="203"/>
      <c r="G1457" s="209"/>
      <c r="H1457" s="207"/>
      <c r="I1457" s="207"/>
      <c r="J1457" s="208"/>
      <c r="K1457" s="204"/>
    </row>
    <row r="1458" spans="2:11" s="1" customFormat="1" ht="13.5">
      <c r="B1458" s="205"/>
      <c r="C1458" s="205"/>
      <c r="D1458" s="202"/>
      <c r="E1458" s="205"/>
      <c r="F1458" s="203"/>
      <c r="G1458" s="209"/>
      <c r="H1458" s="207"/>
      <c r="I1458" s="207"/>
      <c r="J1458" s="208"/>
      <c r="K1458" s="204"/>
    </row>
    <row r="1459" spans="2:11" s="1" customFormat="1" ht="13.5">
      <c r="B1459" s="205"/>
      <c r="C1459" s="205"/>
      <c r="D1459" s="202"/>
      <c r="E1459" s="205"/>
      <c r="F1459" s="203"/>
      <c r="G1459" s="209"/>
      <c r="H1459" s="207"/>
      <c r="I1459" s="207"/>
      <c r="J1459" s="208"/>
      <c r="K1459" s="204"/>
    </row>
    <row r="1460" spans="2:11" s="1" customFormat="1" ht="13.5">
      <c r="B1460" s="205"/>
      <c r="C1460" s="205"/>
      <c r="D1460" s="202"/>
      <c r="E1460" s="205"/>
      <c r="F1460" s="203"/>
      <c r="G1460" s="209"/>
      <c r="H1460" s="207"/>
      <c r="I1460" s="207"/>
      <c r="J1460" s="208"/>
      <c r="K1460" s="204"/>
    </row>
    <row r="1461" spans="2:11" s="1" customFormat="1" ht="13.5">
      <c r="B1461" s="205"/>
      <c r="C1461" s="205"/>
      <c r="D1461" s="202"/>
      <c r="E1461" s="205"/>
      <c r="F1461" s="203"/>
      <c r="G1461" s="209"/>
      <c r="H1461" s="207"/>
      <c r="I1461" s="207"/>
      <c r="J1461" s="208"/>
      <c r="K1461" s="204"/>
    </row>
    <row r="1462" spans="2:11" s="1" customFormat="1" ht="13.5">
      <c r="B1462" s="205"/>
      <c r="C1462" s="205"/>
      <c r="D1462" s="202"/>
      <c r="E1462" s="205"/>
      <c r="F1462" s="203"/>
      <c r="G1462" s="209"/>
      <c r="H1462" s="207"/>
      <c r="I1462" s="207"/>
      <c r="J1462" s="208"/>
      <c r="K1462" s="204"/>
    </row>
    <row r="1463" spans="2:11" s="1" customFormat="1" ht="13.5">
      <c r="B1463" s="205"/>
      <c r="C1463" s="205"/>
      <c r="D1463" s="202"/>
      <c r="E1463" s="205"/>
      <c r="F1463" s="203"/>
      <c r="G1463" s="209"/>
      <c r="H1463" s="207"/>
      <c r="I1463" s="207"/>
      <c r="J1463" s="208"/>
      <c r="K1463" s="204"/>
    </row>
    <row r="1464" spans="2:11" s="1" customFormat="1" ht="13.5">
      <c r="B1464" s="205"/>
      <c r="C1464" s="205"/>
      <c r="D1464" s="202"/>
      <c r="E1464" s="205"/>
      <c r="F1464" s="203"/>
      <c r="G1464" s="209"/>
      <c r="H1464" s="207"/>
      <c r="I1464" s="207"/>
      <c r="J1464" s="208"/>
      <c r="K1464" s="204"/>
    </row>
    <row r="1465" spans="2:11" s="1" customFormat="1" ht="13.5">
      <c r="B1465" s="205"/>
      <c r="C1465" s="205"/>
      <c r="D1465" s="202"/>
      <c r="E1465" s="205"/>
      <c r="F1465" s="203"/>
      <c r="G1465" s="209"/>
      <c r="H1465" s="207"/>
      <c r="I1465" s="207"/>
      <c r="J1465" s="208"/>
      <c r="K1465" s="204"/>
    </row>
    <row r="1466" spans="2:11" s="1" customFormat="1" ht="13.5">
      <c r="B1466" s="205"/>
      <c r="C1466" s="205"/>
      <c r="D1466" s="202"/>
      <c r="E1466" s="205"/>
      <c r="F1466" s="203"/>
      <c r="G1466" s="209"/>
      <c r="H1466" s="207"/>
      <c r="I1466" s="207"/>
      <c r="J1466" s="208"/>
      <c r="K1466" s="204"/>
    </row>
    <row r="1467" spans="2:11" s="1" customFormat="1" ht="13.5">
      <c r="B1467" s="205"/>
      <c r="C1467" s="205"/>
      <c r="D1467" s="202"/>
      <c r="E1467" s="205"/>
      <c r="F1467" s="203"/>
      <c r="G1467" s="209"/>
      <c r="H1467" s="207"/>
      <c r="I1467" s="207"/>
      <c r="J1467" s="208"/>
      <c r="K1467" s="204"/>
    </row>
    <row r="1468" spans="2:11" s="1" customFormat="1" ht="13.5">
      <c r="B1468" s="205"/>
      <c r="C1468" s="205"/>
      <c r="D1468" s="202"/>
      <c r="E1468" s="205"/>
      <c r="F1468" s="203"/>
      <c r="G1468" s="209"/>
      <c r="H1468" s="207"/>
      <c r="I1468" s="207"/>
      <c r="J1468" s="208"/>
      <c r="K1468" s="204"/>
    </row>
    <row r="1469" spans="2:11" s="1" customFormat="1" ht="13.5">
      <c r="B1469" s="205"/>
      <c r="C1469" s="205"/>
      <c r="D1469" s="202"/>
      <c r="E1469" s="205"/>
      <c r="F1469" s="203"/>
      <c r="G1469" s="209"/>
      <c r="H1469" s="207"/>
      <c r="I1469" s="207"/>
      <c r="J1469" s="208"/>
      <c r="K1469" s="204"/>
    </row>
    <row r="1470" spans="2:11" s="1" customFormat="1" ht="13.5">
      <c r="B1470" s="205"/>
      <c r="C1470" s="205"/>
      <c r="D1470" s="202"/>
      <c r="E1470" s="205"/>
      <c r="F1470" s="203"/>
      <c r="G1470" s="209"/>
      <c r="H1470" s="207"/>
      <c r="I1470" s="207"/>
      <c r="J1470" s="208"/>
      <c r="K1470" s="204"/>
    </row>
    <row r="1471" spans="2:11" s="1" customFormat="1" ht="13.5">
      <c r="B1471" s="205"/>
      <c r="C1471" s="205"/>
      <c r="D1471" s="202"/>
      <c r="E1471" s="205"/>
      <c r="F1471" s="203"/>
      <c r="G1471" s="209"/>
      <c r="H1471" s="207"/>
      <c r="I1471" s="207"/>
      <c r="J1471" s="208"/>
      <c r="K1471" s="204"/>
    </row>
    <row r="1472" spans="2:11" s="1" customFormat="1" ht="13.5">
      <c r="B1472" s="205"/>
      <c r="C1472" s="205"/>
      <c r="D1472" s="202"/>
      <c r="E1472" s="205"/>
      <c r="F1472" s="203"/>
      <c r="G1472" s="209"/>
      <c r="H1472" s="207"/>
      <c r="I1472" s="207"/>
      <c r="J1472" s="208"/>
      <c r="K1472" s="204"/>
    </row>
    <row r="1473" spans="2:11" s="1" customFormat="1" ht="13.5">
      <c r="B1473" s="205"/>
      <c r="C1473" s="205"/>
      <c r="D1473" s="202"/>
      <c r="E1473" s="205"/>
      <c r="F1473" s="203"/>
      <c r="G1473" s="209"/>
      <c r="H1473" s="207"/>
      <c r="I1473" s="207"/>
      <c r="J1473" s="208"/>
      <c r="K1473" s="204"/>
    </row>
    <row r="1474" spans="2:11" s="1" customFormat="1" ht="13.5">
      <c r="B1474" s="205"/>
      <c r="C1474" s="205"/>
      <c r="D1474" s="202"/>
      <c r="E1474" s="205"/>
      <c r="F1474" s="203"/>
      <c r="G1474" s="209"/>
      <c r="H1474" s="207"/>
      <c r="I1474" s="207"/>
      <c r="J1474" s="208"/>
      <c r="K1474" s="204"/>
    </row>
    <row r="1475" spans="2:11" s="1" customFormat="1" ht="13.5">
      <c r="B1475" s="205"/>
      <c r="C1475" s="205"/>
      <c r="D1475" s="202"/>
      <c r="E1475" s="205"/>
      <c r="F1475" s="203"/>
      <c r="G1475" s="209"/>
      <c r="H1475" s="207"/>
      <c r="I1475" s="207"/>
      <c r="J1475" s="208"/>
      <c r="K1475" s="204"/>
    </row>
    <row r="1476" spans="2:11" s="1" customFormat="1" ht="13.5">
      <c r="B1476" s="205"/>
      <c r="C1476" s="205"/>
      <c r="D1476" s="202"/>
      <c r="E1476" s="205"/>
      <c r="F1476" s="203"/>
      <c r="G1476" s="209"/>
      <c r="H1476" s="207"/>
      <c r="I1476" s="207"/>
      <c r="J1476" s="208"/>
      <c r="K1476" s="204"/>
    </row>
    <row r="1477" spans="2:11" s="1" customFormat="1" ht="13.5">
      <c r="B1477" s="205"/>
      <c r="C1477" s="205"/>
      <c r="D1477" s="202"/>
      <c r="E1477" s="205"/>
      <c r="F1477" s="203"/>
      <c r="G1477" s="209"/>
      <c r="H1477" s="207"/>
      <c r="I1477" s="207"/>
      <c r="J1477" s="208"/>
      <c r="K1477" s="204"/>
    </row>
    <row r="1478" spans="2:11" s="1" customFormat="1" ht="13.5">
      <c r="B1478" s="205"/>
      <c r="C1478" s="205"/>
      <c r="D1478" s="202"/>
      <c r="E1478" s="205"/>
      <c r="F1478" s="203"/>
      <c r="G1478" s="209"/>
      <c r="H1478" s="207"/>
      <c r="I1478" s="207"/>
      <c r="J1478" s="208"/>
      <c r="K1478" s="204"/>
    </row>
    <row r="1479" spans="2:11" s="1" customFormat="1" ht="13.5">
      <c r="B1479" s="205"/>
      <c r="C1479" s="205"/>
      <c r="D1479" s="202"/>
      <c r="E1479" s="205"/>
      <c r="F1479" s="203"/>
      <c r="G1479" s="209"/>
      <c r="H1479" s="207"/>
      <c r="I1479" s="207"/>
      <c r="J1479" s="208"/>
      <c r="K1479" s="204"/>
    </row>
    <row r="1480" spans="2:11" s="1" customFormat="1" ht="13.5">
      <c r="B1480" s="205"/>
      <c r="C1480" s="205"/>
      <c r="D1480" s="202"/>
      <c r="E1480" s="205"/>
      <c r="F1480" s="203"/>
      <c r="G1480" s="209"/>
      <c r="H1480" s="207"/>
      <c r="I1480" s="207"/>
      <c r="J1480" s="208"/>
      <c r="K1480" s="204"/>
    </row>
    <row r="1481" spans="2:11" s="1" customFormat="1" ht="13.5">
      <c r="B1481" s="205"/>
      <c r="C1481" s="205"/>
      <c r="D1481" s="202"/>
      <c r="E1481" s="205"/>
      <c r="F1481" s="203"/>
      <c r="G1481" s="209"/>
      <c r="H1481" s="207"/>
      <c r="I1481" s="207"/>
      <c r="J1481" s="208"/>
      <c r="K1481" s="204"/>
    </row>
    <row r="1482" spans="2:11" s="1" customFormat="1" ht="13.5">
      <c r="B1482" s="205"/>
      <c r="C1482" s="205"/>
      <c r="D1482" s="202"/>
      <c r="E1482" s="205"/>
      <c r="F1482" s="203"/>
      <c r="G1482" s="209"/>
      <c r="H1482" s="207"/>
      <c r="I1482" s="207"/>
      <c r="J1482" s="208"/>
      <c r="K1482" s="204"/>
    </row>
    <row r="1483" spans="2:11" s="1" customFormat="1" ht="13.5">
      <c r="B1483" s="205"/>
      <c r="C1483" s="205"/>
      <c r="D1483" s="202"/>
      <c r="E1483" s="205"/>
      <c r="F1483" s="203"/>
      <c r="G1483" s="209"/>
      <c r="H1483" s="207"/>
      <c r="I1483" s="207"/>
      <c r="J1483" s="208"/>
      <c r="K1483" s="204"/>
    </row>
    <row r="1484" spans="2:11" s="1" customFormat="1" ht="13.5">
      <c r="B1484" s="205"/>
      <c r="C1484" s="205"/>
      <c r="D1484" s="202"/>
      <c r="E1484" s="205"/>
      <c r="F1484" s="203"/>
      <c r="G1484" s="209"/>
      <c r="H1484" s="207"/>
      <c r="I1484" s="207"/>
      <c r="J1484" s="208"/>
      <c r="K1484" s="204"/>
    </row>
    <row r="1485" spans="2:11" s="1" customFormat="1" ht="13.5">
      <c r="B1485" s="205"/>
      <c r="C1485" s="205"/>
      <c r="D1485" s="202"/>
      <c r="E1485" s="205"/>
      <c r="F1485" s="203"/>
      <c r="G1485" s="209"/>
      <c r="H1485" s="207"/>
      <c r="I1485" s="207"/>
      <c r="J1485" s="208"/>
      <c r="K1485" s="204"/>
    </row>
    <row r="1486" spans="2:11" s="1" customFormat="1" ht="13.5">
      <c r="B1486" s="205"/>
      <c r="C1486" s="205"/>
      <c r="D1486" s="202"/>
      <c r="E1486" s="205"/>
      <c r="F1486" s="203"/>
      <c r="G1486" s="209"/>
      <c r="H1486" s="207"/>
      <c r="I1486" s="207"/>
      <c r="J1486" s="208"/>
      <c r="K1486" s="204"/>
    </row>
    <row r="1487" spans="2:11" s="1" customFormat="1" ht="13.5">
      <c r="B1487" s="205"/>
      <c r="C1487" s="205"/>
      <c r="D1487" s="202"/>
      <c r="E1487" s="205"/>
      <c r="F1487" s="203"/>
      <c r="G1487" s="209"/>
      <c r="H1487" s="207"/>
      <c r="I1487" s="207"/>
      <c r="J1487" s="208"/>
      <c r="K1487" s="204"/>
    </row>
    <row r="1488" spans="2:11" s="1" customFormat="1" ht="13.5">
      <c r="B1488" s="205"/>
      <c r="C1488" s="205"/>
      <c r="D1488" s="202"/>
      <c r="E1488" s="205"/>
      <c r="F1488" s="203"/>
      <c r="G1488" s="209"/>
      <c r="H1488" s="207"/>
      <c r="I1488" s="207"/>
      <c r="J1488" s="208"/>
      <c r="K1488" s="204"/>
    </row>
    <row r="1489" spans="2:11" s="1" customFormat="1" ht="13.5">
      <c r="B1489" s="205"/>
      <c r="C1489" s="205"/>
      <c r="D1489" s="202"/>
      <c r="E1489" s="205"/>
      <c r="F1489" s="203"/>
      <c r="G1489" s="209"/>
      <c r="H1489" s="207"/>
      <c r="I1489" s="207"/>
      <c r="J1489" s="208"/>
      <c r="K1489" s="204"/>
    </row>
    <row r="1490" spans="2:11" s="1" customFormat="1" ht="13.5">
      <c r="B1490" s="205"/>
      <c r="C1490" s="205"/>
      <c r="D1490" s="202"/>
      <c r="E1490" s="205"/>
      <c r="F1490" s="203"/>
      <c r="G1490" s="209"/>
      <c r="H1490" s="207"/>
      <c r="I1490" s="207"/>
      <c r="J1490" s="208"/>
      <c r="K1490" s="204"/>
    </row>
    <row r="1491" spans="2:11" s="1" customFormat="1" ht="13.5">
      <c r="B1491" s="205"/>
      <c r="C1491" s="205"/>
      <c r="D1491" s="202"/>
      <c r="E1491" s="205"/>
      <c r="F1491" s="203"/>
      <c r="G1491" s="209"/>
      <c r="H1491" s="207"/>
      <c r="I1491" s="207"/>
      <c r="J1491" s="208"/>
      <c r="K1491" s="204"/>
    </row>
    <row r="1492" spans="2:11" s="1" customFormat="1" ht="13.5">
      <c r="B1492" s="205"/>
      <c r="C1492" s="205"/>
      <c r="D1492" s="202"/>
      <c r="E1492" s="205"/>
      <c r="F1492" s="203"/>
      <c r="G1492" s="209"/>
      <c r="H1492" s="207"/>
      <c r="I1492" s="207"/>
      <c r="J1492" s="208"/>
      <c r="K1492" s="204"/>
    </row>
    <row r="1493" spans="2:11" s="1" customFormat="1" ht="13.5">
      <c r="B1493" s="205"/>
      <c r="C1493" s="205"/>
      <c r="D1493" s="202"/>
      <c r="E1493" s="205"/>
      <c r="F1493" s="203"/>
      <c r="G1493" s="209"/>
      <c r="H1493" s="207"/>
      <c r="I1493" s="207"/>
      <c r="J1493" s="208"/>
      <c r="K1493" s="204"/>
    </row>
    <row r="1494" spans="2:11" s="1" customFormat="1" ht="13.5">
      <c r="B1494" s="205"/>
      <c r="C1494" s="205"/>
      <c r="D1494" s="202"/>
      <c r="E1494" s="205"/>
      <c r="F1494" s="203"/>
      <c r="G1494" s="209"/>
      <c r="H1494" s="207"/>
      <c r="I1494" s="207"/>
      <c r="J1494" s="208"/>
      <c r="K1494" s="204"/>
    </row>
    <row r="1495" spans="2:11" s="1" customFormat="1" ht="13.5">
      <c r="B1495" s="205"/>
      <c r="C1495" s="205"/>
      <c r="D1495" s="202"/>
      <c r="E1495" s="205"/>
      <c r="F1495" s="203"/>
      <c r="G1495" s="209"/>
      <c r="H1495" s="207"/>
      <c r="I1495" s="207"/>
      <c r="J1495" s="208"/>
      <c r="K1495" s="204"/>
    </row>
    <row r="1496" spans="2:11" s="1" customFormat="1" ht="13.5">
      <c r="B1496" s="205"/>
      <c r="C1496" s="205"/>
      <c r="D1496" s="202"/>
      <c r="E1496" s="205"/>
      <c r="F1496" s="203"/>
      <c r="G1496" s="209"/>
      <c r="H1496" s="207"/>
      <c r="I1496" s="207"/>
      <c r="J1496" s="208"/>
      <c r="K1496" s="204"/>
    </row>
    <row r="1497" spans="2:11" s="1" customFormat="1" ht="13.5">
      <c r="B1497" s="205"/>
      <c r="C1497" s="205"/>
      <c r="D1497" s="202"/>
      <c r="E1497" s="205"/>
      <c r="F1497" s="203"/>
      <c r="G1497" s="209"/>
      <c r="H1497" s="207"/>
      <c r="I1497" s="207"/>
      <c r="J1497" s="208"/>
      <c r="K1497" s="204"/>
    </row>
    <row r="1498" spans="2:11" s="1" customFormat="1" ht="13.5">
      <c r="B1498" s="205"/>
      <c r="C1498" s="205"/>
      <c r="D1498" s="202"/>
      <c r="E1498" s="205"/>
      <c r="F1498" s="203"/>
      <c r="G1498" s="209"/>
      <c r="H1498" s="207"/>
      <c r="I1498" s="207"/>
      <c r="J1498" s="208"/>
      <c r="K1498" s="204"/>
    </row>
    <row r="1499" spans="2:11" s="1" customFormat="1" ht="13.5">
      <c r="B1499" s="205"/>
      <c r="C1499" s="205"/>
      <c r="D1499" s="202"/>
      <c r="E1499" s="205"/>
      <c r="F1499" s="203"/>
      <c r="G1499" s="209"/>
      <c r="H1499" s="207"/>
      <c r="I1499" s="207"/>
      <c r="J1499" s="208"/>
      <c r="K1499" s="204"/>
    </row>
    <row r="1500" spans="2:11" s="1" customFormat="1" ht="13.5">
      <c r="B1500" s="205"/>
      <c r="C1500" s="205"/>
      <c r="D1500" s="202"/>
      <c r="E1500" s="205"/>
      <c r="F1500" s="203"/>
      <c r="G1500" s="209"/>
      <c r="H1500" s="207"/>
      <c r="I1500" s="207"/>
      <c r="J1500" s="208"/>
      <c r="K1500" s="204"/>
    </row>
    <row r="1501" spans="2:11" s="1" customFormat="1" ht="13.5">
      <c r="B1501" s="205"/>
      <c r="C1501" s="205"/>
      <c r="D1501" s="202"/>
      <c r="E1501" s="205"/>
      <c r="F1501" s="203"/>
      <c r="G1501" s="209"/>
      <c r="H1501" s="207"/>
      <c r="I1501" s="207"/>
      <c r="J1501" s="208"/>
      <c r="K1501" s="204"/>
    </row>
    <row r="1502" spans="2:11" s="1" customFormat="1" ht="13.5">
      <c r="B1502" s="205"/>
      <c r="C1502" s="205"/>
      <c r="D1502" s="202"/>
      <c r="E1502" s="205"/>
      <c r="F1502" s="203"/>
      <c r="G1502" s="209"/>
      <c r="H1502" s="207"/>
      <c r="I1502" s="207"/>
      <c r="J1502" s="208"/>
      <c r="K1502" s="204"/>
    </row>
    <row r="1503" spans="2:11" s="1" customFormat="1" ht="13.5">
      <c r="B1503" s="205"/>
      <c r="C1503" s="205"/>
      <c r="D1503" s="202"/>
      <c r="E1503" s="205"/>
      <c r="F1503" s="203"/>
      <c r="G1503" s="209"/>
      <c r="H1503" s="207"/>
      <c r="I1503" s="207"/>
      <c r="J1503" s="208"/>
      <c r="K1503" s="204"/>
    </row>
    <row r="1504" spans="2:11" s="1" customFormat="1" ht="13.5">
      <c r="B1504" s="205"/>
      <c r="C1504" s="205"/>
      <c r="D1504" s="202"/>
      <c r="E1504" s="205"/>
      <c r="F1504" s="203"/>
      <c r="G1504" s="209"/>
      <c r="H1504" s="207"/>
      <c r="I1504" s="207"/>
      <c r="J1504" s="208"/>
      <c r="K1504" s="204"/>
    </row>
    <row r="1505" spans="2:11" s="1" customFormat="1" ht="13.5">
      <c r="B1505" s="205"/>
      <c r="C1505" s="205"/>
      <c r="D1505" s="202"/>
      <c r="E1505" s="205"/>
      <c r="F1505" s="203"/>
      <c r="G1505" s="209"/>
      <c r="H1505" s="207"/>
      <c r="I1505" s="207"/>
      <c r="J1505" s="208"/>
      <c r="K1505" s="204"/>
    </row>
    <row r="1506" spans="2:11" s="1" customFormat="1" ht="13.5">
      <c r="B1506" s="205"/>
      <c r="C1506" s="205"/>
      <c r="D1506" s="202"/>
      <c r="E1506" s="205"/>
      <c r="F1506" s="203"/>
      <c r="G1506" s="209"/>
      <c r="H1506" s="207"/>
      <c r="I1506" s="207"/>
      <c r="J1506" s="208"/>
      <c r="K1506" s="204"/>
    </row>
    <row r="1507" spans="2:11" s="1" customFormat="1" ht="13.5">
      <c r="B1507" s="205"/>
      <c r="C1507" s="205"/>
      <c r="D1507" s="202"/>
      <c r="E1507" s="205"/>
      <c r="F1507" s="203"/>
      <c r="G1507" s="209"/>
      <c r="H1507" s="207"/>
      <c r="I1507" s="207"/>
      <c r="J1507" s="208"/>
      <c r="K1507" s="204"/>
    </row>
    <row r="1508" spans="2:11" s="1" customFormat="1" ht="13.5">
      <c r="B1508" s="205"/>
      <c r="C1508" s="205"/>
      <c r="D1508" s="202"/>
      <c r="E1508" s="205"/>
      <c r="F1508" s="203"/>
      <c r="G1508" s="209"/>
      <c r="H1508" s="207"/>
      <c r="I1508" s="207"/>
      <c r="J1508" s="208"/>
      <c r="K1508" s="204"/>
    </row>
    <row r="1509" spans="2:11" s="1" customFormat="1" ht="13.5">
      <c r="B1509" s="205"/>
      <c r="C1509" s="205"/>
      <c r="D1509" s="202"/>
      <c r="E1509" s="205"/>
      <c r="F1509" s="203"/>
      <c r="G1509" s="209"/>
      <c r="H1509" s="207"/>
      <c r="I1509" s="207"/>
      <c r="J1509" s="208"/>
      <c r="K1509" s="204"/>
    </row>
    <row r="1510" spans="2:11" s="1" customFormat="1" ht="13.5">
      <c r="B1510" s="205"/>
      <c r="C1510" s="205"/>
      <c r="D1510" s="202"/>
      <c r="E1510" s="205"/>
      <c r="F1510" s="203"/>
      <c r="G1510" s="209"/>
      <c r="H1510" s="207"/>
      <c r="I1510" s="207"/>
      <c r="J1510" s="208"/>
      <c r="K1510" s="204"/>
    </row>
    <row r="1511" spans="2:11" s="1" customFormat="1" ht="13.5">
      <c r="B1511" s="205"/>
      <c r="C1511" s="205"/>
      <c r="D1511" s="202"/>
      <c r="E1511" s="205"/>
      <c r="F1511" s="203"/>
      <c r="G1511" s="209"/>
      <c r="H1511" s="207"/>
      <c r="I1511" s="207"/>
      <c r="J1511" s="208"/>
      <c r="K1511" s="204"/>
    </row>
    <row r="1512" spans="2:11" s="1" customFormat="1" ht="13.5">
      <c r="B1512" s="205"/>
      <c r="C1512" s="205"/>
      <c r="D1512" s="202"/>
      <c r="E1512" s="205"/>
      <c r="F1512" s="203"/>
      <c r="G1512" s="209"/>
      <c r="H1512" s="207"/>
      <c r="I1512" s="207"/>
      <c r="J1512" s="208"/>
      <c r="K1512" s="204"/>
    </row>
    <row r="1513" spans="2:11" s="1" customFormat="1" ht="13.5">
      <c r="B1513" s="205"/>
      <c r="C1513" s="205"/>
      <c r="D1513" s="202"/>
      <c r="E1513" s="205"/>
      <c r="F1513" s="203"/>
      <c r="G1513" s="209"/>
      <c r="H1513" s="207"/>
      <c r="I1513" s="207"/>
      <c r="J1513" s="208"/>
      <c r="K1513" s="204"/>
    </row>
    <row r="1514" spans="2:11" s="1" customFormat="1" ht="13.5">
      <c r="B1514" s="205"/>
      <c r="C1514" s="205"/>
      <c r="D1514" s="202"/>
      <c r="E1514" s="205"/>
      <c r="F1514" s="203"/>
      <c r="G1514" s="209"/>
      <c r="H1514" s="207"/>
      <c r="I1514" s="207"/>
      <c r="J1514" s="208"/>
      <c r="K1514" s="204"/>
    </row>
    <row r="1515" spans="2:11" s="1" customFormat="1" ht="13.5">
      <c r="B1515" s="205"/>
      <c r="C1515" s="205"/>
      <c r="D1515" s="202"/>
      <c r="E1515" s="205"/>
      <c r="F1515" s="203"/>
      <c r="G1515" s="209"/>
      <c r="H1515" s="207"/>
      <c r="I1515" s="207"/>
      <c r="J1515" s="208"/>
      <c r="K1515" s="204"/>
    </row>
    <row r="1516" spans="2:11" s="1" customFormat="1" ht="13.5">
      <c r="B1516" s="205"/>
      <c r="C1516" s="205"/>
      <c r="D1516" s="202"/>
      <c r="E1516" s="205"/>
      <c r="F1516" s="203"/>
      <c r="G1516" s="209"/>
      <c r="H1516" s="207"/>
      <c r="I1516" s="207"/>
      <c r="J1516" s="208"/>
      <c r="K1516" s="204"/>
    </row>
    <row r="1517" spans="2:11" s="1" customFormat="1" ht="13.5">
      <c r="B1517" s="205"/>
      <c r="C1517" s="205"/>
      <c r="D1517" s="202"/>
      <c r="E1517" s="205"/>
      <c r="F1517" s="203"/>
      <c r="G1517" s="209"/>
      <c r="H1517" s="207"/>
      <c r="I1517" s="207"/>
      <c r="J1517" s="208"/>
      <c r="K1517" s="204"/>
    </row>
    <row r="1518" spans="2:11" s="1" customFormat="1" ht="13.5">
      <c r="B1518" s="205"/>
      <c r="C1518" s="205"/>
      <c r="D1518" s="202"/>
      <c r="E1518" s="205"/>
      <c r="F1518" s="203"/>
      <c r="G1518" s="209"/>
      <c r="H1518" s="207"/>
      <c r="I1518" s="207"/>
      <c r="J1518" s="208"/>
      <c r="K1518" s="204"/>
    </row>
    <row r="1519" spans="2:11" s="1" customFormat="1" ht="13.5">
      <c r="B1519" s="205"/>
      <c r="C1519" s="205"/>
      <c r="D1519" s="202"/>
      <c r="E1519" s="205"/>
      <c r="F1519" s="203"/>
      <c r="G1519" s="209"/>
      <c r="H1519" s="207"/>
      <c r="I1519" s="207"/>
      <c r="J1519" s="208"/>
      <c r="K1519" s="204"/>
    </row>
    <row r="1520" spans="2:11" s="1" customFormat="1" ht="13.5">
      <c r="B1520" s="205"/>
      <c r="C1520" s="205"/>
      <c r="D1520" s="202"/>
      <c r="E1520" s="205"/>
      <c r="F1520" s="203"/>
      <c r="G1520" s="209"/>
      <c r="H1520" s="207"/>
      <c r="I1520" s="207"/>
      <c r="J1520" s="208"/>
      <c r="K1520" s="204"/>
    </row>
    <row r="1521" spans="2:11" s="1" customFormat="1" ht="13.5">
      <c r="B1521" s="205"/>
      <c r="C1521" s="205"/>
      <c r="D1521" s="202"/>
      <c r="E1521" s="205"/>
      <c r="F1521" s="203"/>
      <c r="G1521" s="209"/>
      <c r="H1521" s="207"/>
      <c r="I1521" s="207"/>
      <c r="J1521" s="208"/>
      <c r="K1521" s="204"/>
    </row>
    <row r="1522" spans="2:11" s="1" customFormat="1" ht="13.5">
      <c r="B1522" s="205"/>
      <c r="C1522" s="205"/>
      <c r="D1522" s="202"/>
      <c r="E1522" s="205"/>
      <c r="F1522" s="203"/>
      <c r="G1522" s="209"/>
      <c r="H1522" s="207"/>
      <c r="I1522" s="207"/>
      <c r="J1522" s="208"/>
      <c r="K1522" s="204"/>
    </row>
    <row r="1523" spans="2:11" s="1" customFormat="1" ht="13.5">
      <c r="B1523" s="205"/>
      <c r="C1523" s="205"/>
      <c r="D1523" s="202"/>
      <c r="E1523" s="205"/>
      <c r="F1523" s="203"/>
      <c r="G1523" s="209"/>
      <c r="H1523" s="207"/>
      <c r="I1523" s="207"/>
      <c r="J1523" s="208"/>
      <c r="K1523" s="204"/>
    </row>
    <row r="1524" spans="2:11" s="1" customFormat="1" ht="13.5">
      <c r="B1524" s="205"/>
      <c r="C1524" s="205"/>
      <c r="D1524" s="202"/>
      <c r="E1524" s="205"/>
      <c r="F1524" s="203"/>
      <c r="G1524" s="209"/>
      <c r="H1524" s="207"/>
      <c r="I1524" s="207"/>
      <c r="J1524" s="208"/>
      <c r="K1524" s="204"/>
    </row>
    <row r="1525" spans="2:11" s="1" customFormat="1" ht="13.5">
      <c r="B1525" s="205"/>
      <c r="C1525" s="205"/>
      <c r="D1525" s="202"/>
      <c r="E1525" s="205"/>
      <c r="F1525" s="203"/>
      <c r="G1525" s="209"/>
      <c r="H1525" s="207"/>
      <c r="I1525" s="207"/>
      <c r="J1525" s="208"/>
      <c r="K1525" s="204"/>
    </row>
    <row r="1526" spans="2:11" s="1" customFormat="1" ht="13.5">
      <c r="B1526" s="205"/>
      <c r="C1526" s="205"/>
      <c r="D1526" s="202"/>
      <c r="E1526" s="205"/>
      <c r="F1526" s="203"/>
      <c r="G1526" s="209"/>
      <c r="H1526" s="207"/>
      <c r="I1526" s="207"/>
      <c r="J1526" s="208"/>
      <c r="K1526" s="204"/>
    </row>
    <row r="1527" spans="2:11" s="1" customFormat="1" ht="13.5">
      <c r="B1527" s="205"/>
      <c r="C1527" s="205"/>
      <c r="D1527" s="202"/>
      <c r="E1527" s="205"/>
      <c r="F1527" s="203"/>
      <c r="G1527" s="209"/>
      <c r="H1527" s="207"/>
      <c r="I1527" s="207"/>
      <c r="J1527" s="208"/>
      <c r="K1527" s="204"/>
    </row>
    <row r="1528" spans="2:11" s="1" customFormat="1" ht="13.5">
      <c r="B1528" s="205"/>
      <c r="C1528" s="205"/>
      <c r="D1528" s="202"/>
      <c r="E1528" s="205"/>
      <c r="F1528" s="203"/>
      <c r="G1528" s="209"/>
      <c r="H1528" s="207"/>
      <c r="I1528" s="207"/>
      <c r="J1528" s="208"/>
      <c r="K1528" s="204"/>
    </row>
    <row r="1529" spans="2:11" s="1" customFormat="1" ht="13.5">
      <c r="B1529" s="205"/>
      <c r="C1529" s="205"/>
      <c r="D1529" s="202"/>
      <c r="E1529" s="205"/>
      <c r="F1529" s="203"/>
      <c r="G1529" s="209"/>
      <c r="H1529" s="207"/>
      <c r="I1529" s="207"/>
      <c r="J1529" s="208"/>
      <c r="K1529" s="204"/>
    </row>
    <row r="1530" spans="2:11" s="1" customFormat="1" ht="13.5">
      <c r="B1530" s="205"/>
      <c r="C1530" s="205"/>
      <c r="D1530" s="202"/>
      <c r="E1530" s="205"/>
      <c r="F1530" s="203"/>
      <c r="G1530" s="209"/>
      <c r="H1530" s="207"/>
      <c r="I1530" s="207"/>
      <c r="J1530" s="208"/>
      <c r="K1530" s="204"/>
    </row>
    <row r="1531" spans="2:11" s="1" customFormat="1" ht="13.5">
      <c r="B1531" s="205"/>
      <c r="C1531" s="205"/>
      <c r="D1531" s="202"/>
      <c r="E1531" s="205"/>
      <c r="F1531" s="203"/>
      <c r="G1531" s="209"/>
      <c r="H1531" s="207"/>
      <c r="I1531" s="207"/>
      <c r="J1531" s="208"/>
      <c r="K1531" s="204"/>
    </row>
    <row r="1532" spans="2:11" s="1" customFormat="1" ht="13.5">
      <c r="B1532" s="205"/>
      <c r="C1532" s="205"/>
      <c r="D1532" s="202"/>
      <c r="E1532" s="205"/>
      <c r="F1532" s="203"/>
      <c r="G1532" s="209"/>
      <c r="H1532" s="207"/>
      <c r="I1532" s="207"/>
      <c r="J1532" s="208"/>
      <c r="K1532" s="204"/>
    </row>
    <row r="1533" spans="2:11" s="1" customFormat="1" ht="13.5">
      <c r="B1533" s="205"/>
      <c r="C1533" s="205"/>
      <c r="D1533" s="202"/>
      <c r="E1533" s="205"/>
      <c r="F1533" s="203"/>
      <c r="G1533" s="209"/>
      <c r="H1533" s="207"/>
      <c r="I1533" s="207"/>
      <c r="J1533" s="208"/>
      <c r="K1533" s="204"/>
    </row>
    <row r="1534" spans="2:11" s="1" customFormat="1" ht="13.5">
      <c r="B1534" s="205"/>
      <c r="C1534" s="205"/>
      <c r="D1534" s="202"/>
      <c r="E1534" s="205"/>
      <c r="F1534" s="203"/>
      <c r="G1534" s="209"/>
      <c r="H1534" s="207"/>
      <c r="I1534" s="207"/>
      <c r="J1534" s="208"/>
      <c r="K1534" s="204"/>
    </row>
    <row r="1535" spans="2:11" s="1" customFormat="1" ht="13.5">
      <c r="B1535" s="205"/>
      <c r="C1535" s="205"/>
      <c r="D1535" s="202"/>
      <c r="E1535" s="205"/>
      <c r="F1535" s="203"/>
      <c r="G1535" s="209"/>
      <c r="H1535" s="207"/>
      <c r="I1535" s="207"/>
      <c r="J1535" s="208"/>
      <c r="K1535" s="204"/>
    </row>
    <row r="1536" spans="2:11" s="1" customFormat="1" ht="13.5">
      <c r="B1536" s="205"/>
      <c r="C1536" s="205"/>
      <c r="D1536" s="202"/>
      <c r="E1536" s="205"/>
      <c r="F1536" s="203"/>
      <c r="G1536" s="209"/>
      <c r="H1536" s="207"/>
      <c r="I1536" s="207"/>
      <c r="J1536" s="208"/>
      <c r="K1536" s="204"/>
    </row>
    <row r="1537" spans="2:11" s="1" customFormat="1" ht="13.5">
      <c r="B1537" s="205"/>
      <c r="C1537" s="205"/>
      <c r="D1537" s="202"/>
      <c r="E1537" s="205"/>
      <c r="F1537" s="203"/>
      <c r="G1537" s="209"/>
      <c r="H1537" s="207"/>
      <c r="I1537" s="207"/>
      <c r="J1537" s="208"/>
      <c r="K1537" s="204"/>
    </row>
    <row r="1538" spans="2:11" s="1" customFormat="1" ht="13.5">
      <c r="B1538" s="205"/>
      <c r="C1538" s="205"/>
      <c r="D1538" s="202"/>
      <c r="E1538" s="205"/>
      <c r="F1538" s="203"/>
      <c r="G1538" s="209"/>
      <c r="H1538" s="207"/>
      <c r="I1538" s="207"/>
      <c r="J1538" s="208"/>
      <c r="K1538" s="204"/>
    </row>
    <row r="1539" spans="2:11" s="1" customFormat="1" ht="13.5">
      <c r="B1539" s="205"/>
      <c r="C1539" s="205"/>
      <c r="D1539" s="202"/>
      <c r="E1539" s="205"/>
      <c r="F1539" s="203"/>
      <c r="G1539" s="209"/>
      <c r="H1539" s="207"/>
      <c r="I1539" s="207"/>
      <c r="J1539" s="208"/>
      <c r="K1539" s="204"/>
    </row>
    <row r="1540" spans="2:11" s="1" customFormat="1" ht="13.5">
      <c r="B1540" s="205"/>
      <c r="C1540" s="205"/>
      <c r="D1540" s="202"/>
      <c r="E1540" s="205"/>
      <c r="F1540" s="203"/>
      <c r="G1540" s="209"/>
      <c r="H1540" s="207"/>
      <c r="I1540" s="207"/>
      <c r="J1540" s="208"/>
      <c r="K1540" s="204"/>
    </row>
    <row r="1541" spans="2:11" s="1" customFormat="1" ht="13.5">
      <c r="B1541" s="205"/>
      <c r="C1541" s="205"/>
      <c r="D1541" s="202"/>
      <c r="E1541" s="205"/>
      <c r="F1541" s="203"/>
      <c r="G1541" s="209"/>
      <c r="H1541" s="207"/>
      <c r="I1541" s="207"/>
      <c r="J1541" s="208"/>
      <c r="K1541" s="204"/>
    </row>
    <row r="1542" spans="2:11" s="1" customFormat="1" ht="13.5">
      <c r="B1542" s="205"/>
      <c r="C1542" s="205"/>
      <c r="D1542" s="202"/>
      <c r="E1542" s="205"/>
      <c r="F1542" s="203"/>
      <c r="G1542" s="209"/>
      <c r="H1542" s="207"/>
      <c r="I1542" s="207"/>
      <c r="J1542" s="208"/>
      <c r="K1542" s="204"/>
    </row>
    <row r="1543" spans="2:11" s="1" customFormat="1" ht="13.5">
      <c r="B1543" s="205"/>
      <c r="C1543" s="205"/>
      <c r="D1543" s="202"/>
      <c r="E1543" s="205"/>
      <c r="F1543" s="203"/>
      <c r="G1543" s="209"/>
      <c r="H1543" s="207"/>
      <c r="I1543" s="207"/>
      <c r="J1543" s="208"/>
      <c r="K1543" s="204"/>
    </row>
    <row r="1544" spans="2:11" s="1" customFormat="1" ht="13.5">
      <c r="B1544" s="205"/>
      <c r="C1544" s="205"/>
      <c r="D1544" s="202"/>
      <c r="E1544" s="205"/>
      <c r="F1544" s="203"/>
      <c r="G1544" s="209"/>
      <c r="H1544" s="207"/>
      <c r="I1544" s="207"/>
      <c r="J1544" s="208"/>
      <c r="K1544" s="204"/>
    </row>
    <row r="1545" spans="2:11" s="1" customFormat="1" ht="13.5">
      <c r="B1545" s="205"/>
      <c r="C1545" s="205"/>
      <c r="D1545" s="202"/>
      <c r="E1545" s="205"/>
      <c r="F1545" s="203"/>
      <c r="G1545" s="209"/>
      <c r="H1545" s="207"/>
      <c r="I1545" s="207"/>
      <c r="J1545" s="208"/>
      <c r="K1545" s="204"/>
    </row>
    <row r="1546" spans="2:11" s="1" customFormat="1" ht="13.5">
      <c r="B1546" s="205"/>
      <c r="C1546" s="205"/>
      <c r="D1546" s="202"/>
      <c r="E1546" s="205"/>
      <c r="F1546" s="203"/>
      <c r="G1546" s="209"/>
      <c r="H1546" s="207"/>
      <c r="I1546" s="207"/>
      <c r="J1546" s="208"/>
      <c r="K1546" s="204"/>
    </row>
    <row r="1547" spans="2:11" s="1" customFormat="1" ht="13.5">
      <c r="B1547" s="205"/>
      <c r="C1547" s="205"/>
      <c r="D1547" s="202"/>
      <c r="E1547" s="205"/>
      <c r="F1547" s="203"/>
      <c r="G1547" s="209"/>
      <c r="H1547" s="207"/>
      <c r="I1547" s="207"/>
      <c r="J1547" s="208"/>
      <c r="K1547" s="204"/>
    </row>
    <row r="1548" spans="2:11" s="1" customFormat="1" ht="13.5">
      <c r="B1548" s="205"/>
      <c r="C1548" s="205"/>
      <c r="D1548" s="202"/>
      <c r="E1548" s="205"/>
      <c r="F1548" s="203"/>
      <c r="G1548" s="209"/>
      <c r="H1548" s="207"/>
      <c r="I1548" s="207"/>
      <c r="J1548" s="208"/>
      <c r="K1548" s="204"/>
    </row>
    <row r="1549" spans="2:11" s="1" customFormat="1" ht="13.5">
      <c r="B1549" s="205"/>
      <c r="C1549" s="205"/>
      <c r="D1549" s="202"/>
      <c r="E1549" s="205"/>
      <c r="F1549" s="203"/>
      <c r="G1549" s="209"/>
      <c r="H1549" s="207"/>
      <c r="I1549" s="207"/>
      <c r="J1549" s="208"/>
      <c r="K1549" s="204"/>
    </row>
    <row r="1550" spans="2:11" s="1" customFormat="1" ht="13.5">
      <c r="B1550" s="205"/>
      <c r="C1550" s="205"/>
      <c r="D1550" s="202"/>
      <c r="E1550" s="205"/>
      <c r="F1550" s="203"/>
      <c r="G1550" s="209"/>
      <c r="H1550" s="207"/>
      <c r="I1550" s="207"/>
      <c r="J1550" s="208"/>
      <c r="K1550" s="204"/>
    </row>
    <row r="1551" spans="2:11" s="1" customFormat="1" ht="13.5">
      <c r="B1551" s="205"/>
      <c r="C1551" s="205"/>
      <c r="D1551" s="202"/>
      <c r="E1551" s="205"/>
      <c r="F1551" s="203"/>
      <c r="G1551" s="209"/>
      <c r="H1551" s="207"/>
      <c r="I1551" s="207"/>
      <c r="J1551" s="208"/>
      <c r="K1551" s="204"/>
    </row>
    <row r="1552" spans="2:11" s="1" customFormat="1" ht="13.5">
      <c r="B1552" s="205"/>
      <c r="C1552" s="205"/>
      <c r="D1552" s="202"/>
      <c r="E1552" s="205"/>
      <c r="F1552" s="203"/>
      <c r="G1552" s="209"/>
      <c r="H1552" s="207"/>
      <c r="I1552" s="207"/>
      <c r="J1552" s="208"/>
      <c r="K1552" s="204"/>
    </row>
    <row r="1553" spans="2:11" s="1" customFormat="1" ht="13.5">
      <c r="B1553" s="205"/>
      <c r="C1553" s="205"/>
      <c r="D1553" s="202"/>
      <c r="E1553" s="205"/>
      <c r="F1553" s="203"/>
      <c r="G1553" s="209"/>
      <c r="H1553" s="207"/>
      <c r="I1553" s="207"/>
      <c r="J1553" s="208"/>
      <c r="K1553" s="204"/>
    </row>
    <row r="1554" spans="2:11" s="1" customFormat="1" ht="13.5">
      <c r="B1554" s="205"/>
      <c r="C1554" s="205"/>
      <c r="D1554" s="202"/>
      <c r="E1554" s="205"/>
      <c r="F1554" s="203"/>
      <c r="G1554" s="209"/>
      <c r="H1554" s="207"/>
      <c r="I1554" s="207"/>
      <c r="J1554" s="208"/>
      <c r="K1554" s="204"/>
    </row>
    <row r="1555" spans="2:11" s="1" customFormat="1" ht="13.5">
      <c r="B1555" s="205"/>
      <c r="C1555" s="205"/>
      <c r="D1555" s="202"/>
      <c r="E1555" s="205"/>
      <c r="F1555" s="203"/>
      <c r="G1555" s="209"/>
      <c r="H1555" s="207"/>
      <c r="I1555" s="207"/>
      <c r="J1555" s="208"/>
      <c r="K1555" s="204"/>
    </row>
    <row r="1556" spans="2:11" s="1" customFormat="1" ht="13.5">
      <c r="B1556" s="205"/>
      <c r="C1556" s="205"/>
      <c r="D1556" s="202"/>
      <c r="E1556" s="205"/>
      <c r="F1556" s="203"/>
      <c r="G1556" s="209"/>
      <c r="H1556" s="207"/>
      <c r="I1556" s="207"/>
      <c r="J1556" s="208"/>
      <c r="K1556" s="204"/>
    </row>
    <row r="1557" spans="2:11" s="1" customFormat="1" ht="13.5">
      <c r="B1557" s="205"/>
      <c r="C1557" s="205"/>
      <c r="D1557" s="202"/>
      <c r="E1557" s="205"/>
      <c r="F1557" s="203"/>
      <c r="G1557" s="209"/>
      <c r="H1557" s="207"/>
      <c r="I1557" s="207"/>
      <c r="J1557" s="208"/>
      <c r="K1557" s="204"/>
    </row>
    <row r="1558" spans="2:11" s="1" customFormat="1" ht="13.5">
      <c r="B1558" s="205"/>
      <c r="C1558" s="205"/>
      <c r="D1558" s="202"/>
      <c r="E1558" s="205"/>
      <c r="F1558" s="203"/>
      <c r="G1558" s="209"/>
      <c r="H1558" s="207"/>
      <c r="I1558" s="207"/>
      <c r="J1558" s="208"/>
      <c r="K1558" s="204"/>
    </row>
    <row r="1559" spans="2:11" s="1" customFormat="1" ht="13.5">
      <c r="B1559" s="205"/>
      <c r="C1559" s="205"/>
      <c r="D1559" s="202"/>
      <c r="E1559" s="205"/>
      <c r="F1559" s="203"/>
      <c r="G1559" s="209"/>
      <c r="H1559" s="207"/>
      <c r="I1559" s="207"/>
      <c r="J1559" s="208"/>
      <c r="K1559" s="204"/>
    </row>
    <row r="1560" spans="2:11" s="1" customFormat="1" ht="13.5">
      <c r="B1560" s="205"/>
      <c r="C1560" s="205"/>
      <c r="D1560" s="202"/>
      <c r="E1560" s="205"/>
      <c r="F1560" s="203"/>
      <c r="G1560" s="209"/>
      <c r="H1560" s="207"/>
      <c r="I1560" s="207"/>
      <c r="J1560" s="208"/>
      <c r="K1560" s="204"/>
    </row>
    <row r="1561" spans="2:11" s="1" customFormat="1" ht="13.5">
      <c r="B1561" s="205"/>
      <c r="C1561" s="205"/>
      <c r="D1561" s="202"/>
      <c r="E1561" s="205"/>
      <c r="F1561" s="203"/>
      <c r="G1561" s="209"/>
      <c r="H1561" s="207"/>
      <c r="I1561" s="207"/>
      <c r="J1561" s="208"/>
      <c r="K1561" s="204"/>
    </row>
    <row r="1562" spans="2:11" s="1" customFormat="1" ht="13.5">
      <c r="B1562" s="205"/>
      <c r="C1562" s="205"/>
      <c r="D1562" s="202"/>
      <c r="E1562" s="205"/>
      <c r="F1562" s="203"/>
      <c r="G1562" s="209"/>
      <c r="H1562" s="207"/>
      <c r="I1562" s="207"/>
      <c r="J1562" s="208"/>
      <c r="K1562" s="204"/>
    </row>
    <row r="1563" spans="2:11" s="1" customFormat="1" ht="13.5">
      <c r="B1563" s="205"/>
      <c r="C1563" s="205"/>
      <c r="D1563" s="202"/>
      <c r="E1563" s="205"/>
      <c r="F1563" s="203"/>
      <c r="G1563" s="209"/>
      <c r="H1563" s="207"/>
      <c r="I1563" s="207"/>
      <c r="J1563" s="208"/>
      <c r="K1563" s="204"/>
    </row>
    <row r="1564" spans="2:11" s="1" customFormat="1" ht="13.5">
      <c r="B1564" s="205"/>
      <c r="C1564" s="205"/>
      <c r="D1564" s="202"/>
      <c r="E1564" s="205"/>
      <c r="F1564" s="203"/>
      <c r="G1564" s="209"/>
      <c r="H1564" s="207"/>
      <c r="I1564" s="207"/>
      <c r="J1564" s="208"/>
      <c r="K1564" s="204"/>
    </row>
    <row r="1565" spans="2:11" s="1" customFormat="1" ht="13.5">
      <c r="B1565" s="205"/>
      <c r="C1565" s="205"/>
      <c r="D1565" s="202"/>
      <c r="E1565" s="205"/>
      <c r="F1565" s="203"/>
      <c r="G1565" s="209"/>
      <c r="H1565" s="207"/>
      <c r="I1565" s="207"/>
      <c r="J1565" s="208"/>
      <c r="K1565" s="204"/>
    </row>
    <row r="1566" spans="2:11" s="1" customFormat="1" ht="13.5">
      <c r="B1566" s="205"/>
      <c r="C1566" s="205"/>
      <c r="D1566" s="202"/>
      <c r="E1566" s="205"/>
      <c r="F1566" s="203"/>
      <c r="G1566" s="209"/>
      <c r="H1566" s="207"/>
      <c r="I1566" s="207"/>
      <c r="J1566" s="208"/>
      <c r="K1566" s="204"/>
    </row>
    <row r="1567" spans="2:11" s="1" customFormat="1" ht="13.5">
      <c r="B1567" s="205"/>
      <c r="C1567" s="205"/>
      <c r="D1567" s="202"/>
      <c r="E1567" s="205"/>
      <c r="F1567" s="203"/>
      <c r="G1567" s="209"/>
      <c r="H1567" s="207"/>
      <c r="I1567" s="207"/>
      <c r="J1567" s="208"/>
      <c r="K1567" s="204"/>
    </row>
    <row r="1568" spans="2:11" s="1" customFormat="1" ht="13.5">
      <c r="B1568" s="205"/>
      <c r="C1568" s="205"/>
      <c r="D1568" s="202"/>
      <c r="E1568" s="205"/>
      <c r="F1568" s="203"/>
      <c r="G1568" s="209"/>
      <c r="H1568" s="207"/>
      <c r="I1568" s="207"/>
      <c r="J1568" s="208"/>
      <c r="K1568" s="204"/>
    </row>
    <row r="1569" spans="2:11" s="1" customFormat="1" ht="13.5">
      <c r="B1569" s="205"/>
      <c r="C1569" s="205"/>
      <c r="D1569" s="202"/>
      <c r="E1569" s="205"/>
      <c r="F1569" s="203"/>
      <c r="G1569" s="209"/>
      <c r="H1569" s="207"/>
      <c r="I1569" s="207"/>
      <c r="J1569" s="208"/>
      <c r="K1569" s="204"/>
    </row>
    <row r="1570" spans="2:11" s="1" customFormat="1" ht="13.5">
      <c r="B1570" s="205"/>
      <c r="C1570" s="205"/>
      <c r="D1570" s="202"/>
      <c r="E1570" s="205"/>
      <c r="F1570" s="203"/>
      <c r="G1570" s="209"/>
      <c r="H1570" s="207"/>
      <c r="I1570" s="207"/>
      <c r="J1570" s="208"/>
      <c r="K1570" s="204"/>
    </row>
    <row r="1571" spans="2:11" s="1" customFormat="1" ht="13.5">
      <c r="B1571" s="205"/>
      <c r="C1571" s="205"/>
      <c r="D1571" s="202"/>
      <c r="E1571" s="205"/>
      <c r="F1571" s="203"/>
      <c r="G1571" s="209"/>
      <c r="H1571" s="207"/>
      <c r="I1571" s="207"/>
      <c r="J1571" s="208"/>
      <c r="K1571" s="204"/>
    </row>
    <row r="1572" spans="2:11" s="1" customFormat="1" ht="13.5">
      <c r="B1572" s="205"/>
      <c r="C1572" s="205"/>
      <c r="D1572" s="202"/>
      <c r="E1572" s="205"/>
      <c r="F1572" s="203"/>
      <c r="G1572" s="209"/>
      <c r="H1572" s="207"/>
      <c r="I1572" s="207"/>
      <c r="J1572" s="208"/>
      <c r="K1572" s="204"/>
    </row>
    <row r="1573" spans="2:11" s="1" customFormat="1" ht="13.5">
      <c r="B1573" s="205"/>
      <c r="C1573" s="205"/>
      <c r="D1573" s="202"/>
      <c r="E1573" s="205"/>
      <c r="F1573" s="203"/>
      <c r="G1573" s="209"/>
      <c r="H1573" s="207"/>
      <c r="I1573" s="207"/>
      <c r="J1573" s="208"/>
      <c r="K1573" s="204"/>
    </row>
    <row r="1574" spans="2:11" s="1" customFormat="1" ht="13.5">
      <c r="B1574" s="205"/>
      <c r="C1574" s="205"/>
      <c r="D1574" s="202"/>
      <c r="E1574" s="205"/>
      <c r="F1574" s="203"/>
      <c r="G1574" s="209"/>
      <c r="H1574" s="207"/>
      <c r="I1574" s="207"/>
      <c r="J1574" s="208"/>
      <c r="K1574" s="204"/>
    </row>
    <row r="1575" spans="2:11" s="1" customFormat="1" ht="13.5">
      <c r="B1575" s="205"/>
      <c r="C1575" s="205"/>
      <c r="D1575" s="202"/>
      <c r="E1575" s="205"/>
      <c r="F1575" s="203"/>
      <c r="G1575" s="209"/>
      <c r="H1575" s="207"/>
      <c r="I1575" s="207"/>
      <c r="J1575" s="208"/>
      <c r="K1575" s="204"/>
    </row>
    <row r="1576" spans="2:11" s="1" customFormat="1" ht="13.5">
      <c r="B1576" s="205"/>
      <c r="C1576" s="205"/>
      <c r="D1576" s="202"/>
      <c r="E1576" s="205"/>
      <c r="F1576" s="203"/>
      <c r="G1576" s="209"/>
      <c r="H1576" s="207"/>
      <c r="I1576" s="207"/>
      <c r="J1576" s="208"/>
      <c r="K1576" s="204"/>
    </row>
    <row r="1577" spans="2:11" s="1" customFormat="1" ht="13.5">
      <c r="B1577" s="205"/>
      <c r="C1577" s="205"/>
      <c r="D1577" s="202"/>
      <c r="E1577" s="205"/>
      <c r="F1577" s="203"/>
      <c r="G1577" s="209"/>
      <c r="H1577" s="207"/>
      <c r="I1577" s="207"/>
      <c r="J1577" s="208"/>
      <c r="K1577" s="204"/>
    </row>
    <row r="1578" spans="2:11" s="1" customFormat="1" ht="13.5">
      <c r="B1578" s="205"/>
      <c r="C1578" s="205"/>
      <c r="D1578" s="202"/>
      <c r="E1578" s="205"/>
      <c r="F1578" s="203"/>
      <c r="G1578" s="209"/>
      <c r="H1578" s="207"/>
      <c r="I1578" s="207"/>
      <c r="J1578" s="208"/>
      <c r="K1578" s="204"/>
    </row>
    <row r="1579" spans="2:11" s="1" customFormat="1" ht="13.5">
      <c r="B1579" s="205"/>
      <c r="C1579" s="205"/>
      <c r="D1579" s="202"/>
      <c r="E1579" s="205"/>
      <c r="F1579" s="203"/>
      <c r="G1579" s="209"/>
      <c r="H1579" s="207"/>
      <c r="I1579" s="207"/>
      <c r="J1579" s="208"/>
      <c r="K1579" s="204"/>
    </row>
    <row r="1580" spans="2:11" s="1" customFormat="1" ht="13.5">
      <c r="B1580" s="205"/>
      <c r="C1580" s="205"/>
      <c r="D1580" s="202"/>
      <c r="E1580" s="205"/>
      <c r="F1580" s="203"/>
      <c r="G1580" s="209"/>
      <c r="H1580" s="207"/>
      <c r="I1580" s="207"/>
      <c r="J1580" s="208"/>
      <c r="K1580" s="204"/>
    </row>
    <row r="1581" spans="2:11" s="1" customFormat="1" ht="13.5">
      <c r="B1581" s="205"/>
      <c r="C1581" s="205"/>
      <c r="D1581" s="202"/>
      <c r="E1581" s="205"/>
      <c r="F1581" s="203"/>
      <c r="G1581" s="209"/>
      <c r="H1581" s="207"/>
      <c r="I1581" s="207"/>
      <c r="J1581" s="208"/>
      <c r="K1581" s="204"/>
    </row>
    <row r="1582" spans="2:11" s="1" customFormat="1" ht="13.5">
      <c r="B1582" s="205"/>
      <c r="C1582" s="205"/>
      <c r="D1582" s="202"/>
      <c r="E1582" s="205"/>
      <c r="F1582" s="203"/>
      <c r="G1582" s="209"/>
      <c r="H1582" s="207"/>
      <c r="I1582" s="207"/>
      <c r="J1582" s="208"/>
      <c r="K1582" s="204"/>
    </row>
    <row r="1583" spans="2:11" s="1" customFormat="1" ht="13.5">
      <c r="B1583" s="205"/>
      <c r="C1583" s="205"/>
      <c r="D1583" s="202"/>
      <c r="E1583" s="205"/>
      <c r="F1583" s="203"/>
      <c r="G1583" s="209"/>
      <c r="H1583" s="207"/>
      <c r="I1583" s="207"/>
      <c r="J1583" s="208"/>
      <c r="K1583" s="204"/>
    </row>
    <row r="1584" spans="2:11" s="1" customFormat="1" ht="13.5">
      <c r="B1584" s="205"/>
      <c r="C1584" s="205"/>
      <c r="D1584" s="202"/>
      <c r="E1584" s="205"/>
      <c r="F1584" s="203"/>
      <c r="G1584" s="209"/>
      <c r="H1584" s="207"/>
      <c r="I1584" s="207"/>
      <c r="J1584" s="208"/>
      <c r="K1584" s="204"/>
    </row>
    <row r="1585" spans="2:11" s="1" customFormat="1" ht="13.5">
      <c r="B1585" s="205"/>
      <c r="C1585" s="205"/>
      <c r="D1585" s="202"/>
      <c r="E1585" s="205"/>
      <c r="F1585" s="203"/>
      <c r="G1585" s="209"/>
      <c r="H1585" s="207"/>
      <c r="I1585" s="207"/>
      <c r="J1585" s="208"/>
      <c r="K1585" s="204"/>
    </row>
    <row r="1586" spans="2:11" s="1" customFormat="1" ht="13.5">
      <c r="B1586" s="205"/>
      <c r="C1586" s="205"/>
      <c r="D1586" s="202"/>
      <c r="E1586" s="205"/>
      <c r="F1586" s="203"/>
      <c r="G1586" s="209"/>
      <c r="H1586" s="207"/>
      <c r="I1586" s="207"/>
      <c r="J1586" s="208"/>
      <c r="K1586" s="204"/>
    </row>
    <row r="1587" spans="2:11" s="1" customFormat="1" ht="13.5">
      <c r="B1587" s="205"/>
      <c r="C1587" s="205"/>
      <c r="D1587" s="202"/>
      <c r="E1587" s="205"/>
      <c r="F1587" s="203"/>
      <c r="G1587" s="209"/>
      <c r="H1587" s="207"/>
      <c r="I1587" s="207"/>
      <c r="J1587" s="208"/>
      <c r="K1587" s="204"/>
    </row>
    <row r="1588" spans="2:11" s="1" customFormat="1" ht="13.5">
      <c r="B1588" s="205"/>
      <c r="C1588" s="205"/>
      <c r="D1588" s="202"/>
      <c r="E1588" s="205"/>
      <c r="F1588" s="203"/>
      <c r="G1588" s="209"/>
      <c r="H1588" s="207"/>
      <c r="I1588" s="207"/>
      <c r="J1588" s="208"/>
      <c r="K1588" s="204"/>
    </row>
    <row r="1589" spans="2:11" s="1" customFormat="1" ht="13.5">
      <c r="B1589" s="205"/>
      <c r="C1589" s="205"/>
      <c r="D1589" s="202"/>
      <c r="E1589" s="205"/>
      <c r="F1589" s="203"/>
      <c r="G1589" s="209"/>
      <c r="H1589" s="207"/>
      <c r="I1589" s="207"/>
      <c r="J1589" s="208"/>
      <c r="K1589" s="204"/>
    </row>
    <row r="1590" spans="2:11" s="1" customFormat="1" ht="13.5">
      <c r="B1590" s="205"/>
      <c r="C1590" s="205"/>
      <c r="D1590" s="202"/>
      <c r="E1590" s="205"/>
      <c r="F1590" s="203"/>
      <c r="G1590" s="209"/>
      <c r="H1590" s="207"/>
      <c r="I1590" s="207"/>
      <c r="J1590" s="208"/>
      <c r="K1590" s="204"/>
    </row>
    <row r="1591" spans="2:11" s="1" customFormat="1" ht="13.5">
      <c r="B1591" s="205"/>
      <c r="C1591" s="205"/>
      <c r="D1591" s="202"/>
      <c r="E1591" s="205"/>
      <c r="F1591" s="203"/>
      <c r="G1591" s="209"/>
      <c r="H1591" s="207"/>
      <c r="I1591" s="207"/>
      <c r="J1591" s="208"/>
      <c r="K1591" s="204"/>
    </row>
    <row r="1592" spans="2:11" s="1" customFormat="1" ht="13.5">
      <c r="B1592" s="205"/>
      <c r="C1592" s="205"/>
      <c r="D1592" s="202"/>
      <c r="E1592" s="205"/>
      <c r="F1592" s="203"/>
      <c r="G1592" s="209"/>
      <c r="H1592" s="207"/>
      <c r="I1592" s="207"/>
      <c r="J1592" s="208"/>
      <c r="K1592" s="204"/>
    </row>
    <row r="1593" spans="2:11" s="1" customFormat="1" ht="13.5">
      <c r="B1593" s="205"/>
      <c r="C1593" s="205"/>
      <c r="D1593" s="202"/>
      <c r="E1593" s="205"/>
      <c r="F1593" s="203"/>
      <c r="G1593" s="209"/>
      <c r="H1593" s="207"/>
      <c r="I1593" s="207"/>
      <c r="J1593" s="208"/>
      <c r="K1593" s="204"/>
    </row>
    <row r="1594" spans="2:11" s="1" customFormat="1" ht="13.5">
      <c r="B1594" s="205"/>
      <c r="C1594" s="205"/>
      <c r="D1594" s="202"/>
      <c r="E1594" s="205"/>
      <c r="F1594" s="203"/>
      <c r="G1594" s="209"/>
      <c r="H1594" s="207"/>
      <c r="I1594" s="207"/>
      <c r="J1594" s="208"/>
      <c r="K1594" s="204"/>
    </row>
    <row r="1595" spans="2:11" s="1" customFormat="1" ht="13.5">
      <c r="B1595" s="205"/>
      <c r="C1595" s="205"/>
      <c r="D1595" s="202"/>
      <c r="E1595" s="205"/>
      <c r="F1595" s="203"/>
      <c r="G1595" s="209"/>
      <c r="H1595" s="207"/>
      <c r="I1595" s="207"/>
      <c r="J1595" s="208"/>
      <c r="K1595" s="204"/>
    </row>
    <row r="1596" spans="2:11" s="1" customFormat="1" ht="13.5">
      <c r="B1596" s="205"/>
      <c r="C1596" s="205"/>
      <c r="D1596" s="202"/>
      <c r="E1596" s="205"/>
      <c r="F1596" s="203"/>
      <c r="G1596" s="209"/>
      <c r="H1596" s="207"/>
      <c r="I1596" s="207"/>
      <c r="J1596" s="208"/>
      <c r="K1596" s="204"/>
    </row>
    <row r="1597" spans="2:11" s="1" customFormat="1" ht="13.5">
      <c r="B1597" s="205"/>
      <c r="C1597" s="205"/>
      <c r="D1597" s="202"/>
      <c r="E1597" s="205"/>
      <c r="F1597" s="203"/>
      <c r="G1597" s="209"/>
      <c r="H1597" s="207"/>
      <c r="I1597" s="207"/>
      <c r="J1597" s="208"/>
      <c r="K1597" s="204"/>
    </row>
    <row r="1598" spans="2:11" s="1" customFormat="1" ht="13.5">
      <c r="B1598" s="205"/>
      <c r="C1598" s="205"/>
      <c r="D1598" s="202"/>
      <c r="E1598" s="205"/>
      <c r="F1598" s="203"/>
      <c r="G1598" s="209"/>
      <c r="H1598" s="207"/>
      <c r="I1598" s="207"/>
      <c r="J1598" s="208"/>
      <c r="K1598" s="204"/>
    </row>
    <row r="1599" spans="2:11" s="1" customFormat="1" ht="13.5">
      <c r="B1599" s="205"/>
      <c r="C1599" s="205"/>
      <c r="D1599" s="202"/>
      <c r="E1599" s="205"/>
      <c r="F1599" s="203"/>
      <c r="G1599" s="209"/>
      <c r="H1599" s="207"/>
      <c r="I1599" s="207"/>
      <c r="J1599" s="208"/>
      <c r="K1599" s="204"/>
    </row>
    <row r="1600" spans="2:11" s="1" customFormat="1" ht="13.5">
      <c r="B1600" s="205"/>
      <c r="C1600" s="205"/>
      <c r="D1600" s="202"/>
      <c r="E1600" s="205"/>
      <c r="F1600" s="203"/>
      <c r="G1600" s="209"/>
      <c r="H1600" s="207"/>
      <c r="I1600" s="207"/>
      <c r="J1600" s="208"/>
      <c r="K1600" s="204"/>
    </row>
    <row r="1601" spans="2:11" s="1" customFormat="1" ht="13.5">
      <c r="B1601" s="205"/>
      <c r="C1601" s="205"/>
      <c r="D1601" s="202"/>
      <c r="E1601" s="205"/>
      <c r="F1601" s="203"/>
      <c r="G1601" s="209"/>
      <c r="H1601" s="207"/>
      <c r="I1601" s="207"/>
      <c r="J1601" s="208"/>
      <c r="K1601" s="204"/>
    </row>
    <row r="1602" spans="2:11" s="1" customFormat="1" ht="13.5">
      <c r="B1602" s="205"/>
      <c r="C1602" s="205"/>
      <c r="D1602" s="202"/>
      <c r="E1602" s="205"/>
      <c r="F1602" s="203"/>
      <c r="G1602" s="209"/>
      <c r="H1602" s="207"/>
      <c r="I1602" s="207"/>
      <c r="J1602" s="208"/>
      <c r="K1602" s="204"/>
    </row>
    <row r="1603" spans="2:11" s="1" customFormat="1" ht="13.5">
      <c r="B1603" s="205"/>
      <c r="C1603" s="205"/>
      <c r="D1603" s="202"/>
      <c r="E1603" s="205"/>
      <c r="F1603" s="203"/>
      <c r="G1603" s="209"/>
      <c r="H1603" s="207"/>
      <c r="I1603" s="207"/>
      <c r="J1603" s="208"/>
      <c r="K1603" s="204"/>
    </row>
    <row r="1604" spans="2:11" s="1" customFormat="1" ht="13.5">
      <c r="B1604" s="205"/>
      <c r="C1604" s="205"/>
      <c r="D1604" s="202"/>
      <c r="E1604" s="205"/>
      <c r="F1604" s="203"/>
      <c r="G1604" s="209"/>
      <c r="H1604" s="207"/>
      <c r="I1604" s="207"/>
      <c r="J1604" s="208"/>
      <c r="K1604" s="204"/>
    </row>
    <row r="1605" spans="2:11" s="1" customFormat="1" ht="13.5">
      <c r="B1605" s="205"/>
      <c r="C1605" s="205"/>
      <c r="D1605" s="202"/>
      <c r="E1605" s="205"/>
      <c r="F1605" s="203"/>
      <c r="G1605" s="209"/>
      <c r="H1605" s="207"/>
      <c r="I1605" s="207"/>
      <c r="J1605" s="208"/>
      <c r="K1605" s="204"/>
    </row>
    <row r="1606" spans="2:11" s="1" customFormat="1" ht="13.5">
      <c r="B1606" s="205"/>
      <c r="C1606" s="205"/>
      <c r="D1606" s="202"/>
      <c r="E1606" s="205"/>
      <c r="F1606" s="203"/>
      <c r="G1606" s="209"/>
      <c r="H1606" s="207"/>
      <c r="I1606" s="207"/>
      <c r="J1606" s="208"/>
      <c r="K1606" s="204"/>
    </row>
    <row r="1607" spans="2:11" s="1" customFormat="1" ht="13.5">
      <c r="B1607" s="205"/>
      <c r="C1607" s="205"/>
      <c r="D1607" s="202"/>
      <c r="E1607" s="205"/>
      <c r="F1607" s="203"/>
      <c r="G1607" s="209"/>
      <c r="H1607" s="207"/>
      <c r="I1607" s="207"/>
      <c r="J1607" s="208"/>
      <c r="K1607" s="204"/>
    </row>
    <row r="1608" spans="2:11" s="1" customFormat="1" ht="13.5">
      <c r="B1608" s="205"/>
      <c r="C1608" s="205"/>
      <c r="D1608" s="202"/>
      <c r="E1608" s="205"/>
      <c r="F1608" s="203"/>
      <c r="G1608" s="209"/>
      <c r="H1608" s="207"/>
      <c r="I1608" s="207"/>
      <c r="J1608" s="208"/>
      <c r="K1608" s="204"/>
    </row>
    <row r="1609" spans="2:11" s="1" customFormat="1" ht="13.5">
      <c r="B1609" s="205"/>
      <c r="C1609" s="205"/>
      <c r="D1609" s="202"/>
      <c r="E1609" s="205"/>
      <c r="F1609" s="203"/>
      <c r="G1609" s="209"/>
      <c r="H1609" s="207"/>
      <c r="I1609" s="207"/>
      <c r="J1609" s="208"/>
      <c r="K1609" s="204"/>
    </row>
    <row r="1610" spans="2:11" s="1" customFormat="1" ht="13.5">
      <c r="B1610" s="205"/>
      <c r="C1610" s="205"/>
      <c r="D1610" s="202"/>
      <c r="E1610" s="205"/>
      <c r="F1610" s="203"/>
      <c r="G1610" s="209"/>
      <c r="H1610" s="207"/>
      <c r="I1610" s="207"/>
      <c r="J1610" s="208"/>
      <c r="K1610" s="204"/>
    </row>
    <row r="1611" spans="2:11" s="1" customFormat="1" ht="13.5">
      <c r="B1611" s="205"/>
      <c r="C1611" s="205"/>
      <c r="D1611" s="202"/>
      <c r="E1611" s="205"/>
      <c r="F1611" s="203"/>
      <c r="G1611" s="209"/>
      <c r="H1611" s="207"/>
      <c r="I1611" s="207"/>
      <c r="J1611" s="208"/>
      <c r="K1611" s="204"/>
    </row>
    <row r="1612" spans="2:11" s="1" customFormat="1" ht="13.5">
      <c r="B1612" s="205"/>
      <c r="C1612" s="205"/>
      <c r="D1612" s="202"/>
      <c r="E1612" s="205"/>
      <c r="F1612" s="203"/>
      <c r="G1612" s="209"/>
      <c r="H1612" s="207"/>
      <c r="I1612" s="207"/>
      <c r="J1612" s="208"/>
      <c r="K1612" s="204"/>
    </row>
    <row r="1613" spans="2:11" s="1" customFormat="1" ht="13.5">
      <c r="B1613" s="205"/>
      <c r="C1613" s="205"/>
      <c r="D1613" s="202"/>
      <c r="E1613" s="205"/>
      <c r="F1613" s="203"/>
      <c r="G1613" s="209"/>
      <c r="H1613" s="207"/>
      <c r="I1613" s="207"/>
      <c r="J1613" s="208"/>
      <c r="K1613" s="204"/>
    </row>
    <row r="1614" spans="2:11" s="1" customFormat="1" ht="13.5">
      <c r="B1614" s="205"/>
      <c r="C1614" s="205"/>
      <c r="D1614" s="202"/>
      <c r="E1614" s="205"/>
      <c r="F1614" s="203"/>
      <c r="G1614" s="209"/>
      <c r="H1614" s="207"/>
      <c r="I1614" s="207"/>
      <c r="J1614" s="208"/>
      <c r="K1614" s="204"/>
    </row>
    <row r="1615" spans="2:11" s="1" customFormat="1" ht="13.5">
      <c r="B1615" s="205"/>
      <c r="C1615" s="205"/>
      <c r="D1615" s="202"/>
      <c r="E1615" s="205"/>
      <c r="F1615" s="203"/>
      <c r="G1615" s="209"/>
      <c r="H1615" s="207"/>
      <c r="I1615" s="207"/>
      <c r="J1615" s="208"/>
      <c r="K1615" s="204"/>
    </row>
    <row r="1616" spans="2:11" s="1" customFormat="1" ht="13.5">
      <c r="B1616" s="205"/>
      <c r="C1616" s="205"/>
      <c r="D1616" s="202"/>
      <c r="E1616" s="205"/>
      <c r="F1616" s="203"/>
      <c r="G1616" s="209"/>
      <c r="H1616" s="207"/>
      <c r="I1616" s="207"/>
      <c r="J1616" s="208"/>
      <c r="K1616" s="204"/>
    </row>
    <row r="1617" spans="2:11" s="1" customFormat="1" ht="13.5">
      <c r="B1617" s="205"/>
      <c r="C1617" s="205"/>
      <c r="D1617" s="202"/>
      <c r="E1617" s="205"/>
      <c r="F1617" s="203"/>
      <c r="G1617" s="209"/>
      <c r="H1617" s="207"/>
      <c r="I1617" s="207"/>
      <c r="J1617" s="208"/>
      <c r="K1617" s="204"/>
    </row>
    <row r="1618" spans="2:11" s="1" customFormat="1" ht="13.5">
      <c r="B1618" s="205"/>
      <c r="C1618" s="205"/>
      <c r="D1618" s="202"/>
      <c r="E1618" s="205"/>
      <c r="F1618" s="203"/>
      <c r="G1618" s="209"/>
      <c r="H1618" s="207"/>
      <c r="I1618" s="207"/>
      <c r="J1618" s="208"/>
      <c r="K1618" s="204"/>
    </row>
    <row r="1619" spans="2:11" s="1" customFormat="1" ht="13.5">
      <c r="B1619" s="205"/>
      <c r="C1619" s="205"/>
      <c r="D1619" s="202"/>
      <c r="E1619" s="205"/>
      <c r="F1619" s="203"/>
      <c r="G1619" s="209"/>
      <c r="H1619" s="207"/>
      <c r="I1619" s="207"/>
      <c r="J1619" s="208"/>
      <c r="K1619" s="204"/>
    </row>
    <row r="1620" spans="2:11" s="1" customFormat="1" ht="13.5">
      <c r="B1620" s="205"/>
      <c r="C1620" s="205"/>
      <c r="D1620" s="202"/>
      <c r="E1620" s="205"/>
      <c r="F1620" s="203"/>
      <c r="G1620" s="209"/>
      <c r="H1620" s="207"/>
      <c r="I1620" s="207"/>
      <c r="J1620" s="208"/>
      <c r="K1620" s="204"/>
    </row>
    <row r="1621" spans="2:11" s="1" customFormat="1" ht="13.5">
      <c r="B1621" s="205"/>
      <c r="C1621" s="205"/>
      <c r="D1621" s="202"/>
      <c r="E1621" s="205"/>
      <c r="F1621" s="203"/>
      <c r="G1621" s="209"/>
      <c r="H1621" s="207"/>
      <c r="I1621" s="207"/>
      <c r="J1621" s="208"/>
      <c r="K1621" s="204"/>
    </row>
    <row r="1622" spans="2:11" s="1" customFormat="1" ht="13.5">
      <c r="B1622" s="205"/>
      <c r="C1622" s="205"/>
      <c r="D1622" s="202"/>
      <c r="E1622" s="205"/>
      <c r="F1622" s="203"/>
      <c r="G1622" s="209"/>
      <c r="H1622" s="207"/>
      <c r="I1622" s="207"/>
      <c r="J1622" s="208"/>
      <c r="K1622" s="204"/>
    </row>
    <row r="1623" spans="2:11" s="1" customFormat="1" ht="13.5">
      <c r="B1623" s="205"/>
      <c r="C1623" s="205"/>
      <c r="D1623" s="202"/>
      <c r="E1623" s="205"/>
      <c r="F1623" s="203"/>
      <c r="G1623" s="209"/>
      <c r="H1623" s="207"/>
      <c r="I1623" s="207"/>
      <c r="J1623" s="208"/>
      <c r="K1623" s="204"/>
    </row>
    <row r="1624" spans="2:11" s="1" customFormat="1" ht="13.5">
      <c r="B1624" s="205"/>
      <c r="C1624" s="205"/>
      <c r="D1624" s="202"/>
      <c r="E1624" s="205"/>
      <c r="F1624" s="203"/>
      <c r="G1624" s="209"/>
      <c r="H1624" s="207"/>
      <c r="I1624" s="207"/>
      <c r="J1624" s="208"/>
      <c r="K1624" s="204"/>
    </row>
    <row r="1625" spans="2:11" s="1" customFormat="1" ht="13.5">
      <c r="B1625" s="205"/>
      <c r="C1625" s="205"/>
      <c r="D1625" s="202"/>
      <c r="E1625" s="205"/>
      <c r="F1625" s="203"/>
      <c r="G1625" s="209"/>
      <c r="H1625" s="207"/>
      <c r="I1625" s="207"/>
      <c r="J1625" s="208"/>
      <c r="K1625" s="204"/>
    </row>
    <row r="1626" spans="2:11" s="1" customFormat="1" ht="13.5">
      <c r="B1626" s="205"/>
      <c r="C1626" s="205"/>
      <c r="D1626" s="202"/>
      <c r="E1626" s="205"/>
      <c r="F1626" s="203"/>
      <c r="G1626" s="209"/>
      <c r="H1626" s="207"/>
      <c r="I1626" s="207"/>
      <c r="J1626" s="208"/>
      <c r="K1626" s="204"/>
    </row>
    <row r="1627" spans="2:11" s="1" customFormat="1" ht="13.5">
      <c r="B1627" s="205"/>
      <c r="C1627" s="205"/>
      <c r="D1627" s="202"/>
      <c r="E1627" s="205"/>
      <c r="F1627" s="203"/>
      <c r="G1627" s="209"/>
      <c r="H1627" s="207"/>
      <c r="I1627" s="207"/>
      <c r="J1627" s="208"/>
      <c r="K1627" s="204"/>
    </row>
    <row r="1628" spans="2:11" s="1" customFormat="1" ht="13.5">
      <c r="B1628" s="205"/>
      <c r="C1628" s="205"/>
      <c r="D1628" s="202"/>
      <c r="E1628" s="205"/>
      <c r="F1628" s="203"/>
      <c r="G1628" s="209"/>
      <c r="H1628" s="207"/>
      <c r="I1628" s="207"/>
      <c r="J1628" s="208"/>
      <c r="K1628" s="204"/>
    </row>
    <row r="1629" spans="2:11" s="1" customFormat="1" ht="13.5">
      <c r="B1629" s="205"/>
      <c r="C1629" s="205"/>
      <c r="D1629" s="202"/>
      <c r="E1629" s="205"/>
      <c r="F1629" s="203"/>
      <c r="G1629" s="209"/>
      <c r="H1629" s="207"/>
      <c r="I1629" s="207"/>
      <c r="J1629" s="208"/>
      <c r="K1629" s="204"/>
    </row>
    <row r="1630" spans="2:11" s="1" customFormat="1" ht="13.5">
      <c r="B1630" s="205"/>
      <c r="C1630" s="205"/>
      <c r="D1630" s="202"/>
      <c r="E1630" s="205"/>
      <c r="F1630" s="203"/>
      <c r="G1630" s="209"/>
      <c r="H1630" s="207"/>
      <c r="I1630" s="207"/>
      <c r="J1630" s="208"/>
      <c r="K1630" s="204"/>
    </row>
    <row r="1631" spans="2:11" s="1" customFormat="1" ht="13.5">
      <c r="B1631" s="205"/>
      <c r="C1631" s="205"/>
      <c r="D1631" s="202"/>
      <c r="E1631" s="205"/>
      <c r="F1631" s="203"/>
      <c r="G1631" s="209"/>
      <c r="H1631" s="207"/>
      <c r="I1631" s="207"/>
      <c r="J1631" s="208"/>
      <c r="K1631" s="204"/>
    </row>
    <row r="1632" spans="2:11" s="1" customFormat="1" ht="13.5">
      <c r="B1632" s="205"/>
      <c r="C1632" s="205"/>
      <c r="D1632" s="202"/>
      <c r="E1632" s="205"/>
      <c r="F1632" s="203"/>
      <c r="G1632" s="209"/>
      <c r="H1632" s="207"/>
      <c r="I1632" s="207"/>
      <c r="J1632" s="208"/>
      <c r="K1632" s="204"/>
    </row>
    <row r="1633" spans="2:11" s="1" customFormat="1" ht="13.5">
      <c r="B1633" s="205"/>
      <c r="C1633" s="205"/>
      <c r="D1633" s="202"/>
      <c r="E1633" s="205"/>
      <c r="F1633" s="203"/>
      <c r="G1633" s="209"/>
      <c r="H1633" s="207"/>
      <c r="I1633" s="207"/>
      <c r="J1633" s="208"/>
      <c r="K1633" s="204"/>
    </row>
    <row r="1634" spans="2:11" s="1" customFormat="1" ht="13.5">
      <c r="B1634" s="205"/>
      <c r="C1634" s="205"/>
      <c r="D1634" s="202"/>
      <c r="E1634" s="205"/>
      <c r="F1634" s="203"/>
      <c r="G1634" s="209"/>
      <c r="H1634" s="207"/>
      <c r="I1634" s="207"/>
      <c r="J1634" s="208"/>
      <c r="K1634" s="204"/>
    </row>
    <row r="1635" spans="2:11" s="1" customFormat="1" ht="13.5">
      <c r="B1635" s="205"/>
      <c r="C1635" s="205"/>
      <c r="D1635" s="202"/>
      <c r="E1635" s="205"/>
      <c r="F1635" s="203"/>
      <c r="G1635" s="209"/>
      <c r="H1635" s="207"/>
      <c r="I1635" s="207"/>
      <c r="J1635" s="208"/>
      <c r="K1635" s="204"/>
    </row>
    <row r="1636" spans="2:11" s="1" customFormat="1" ht="13.5">
      <c r="B1636" s="205"/>
      <c r="C1636" s="205"/>
      <c r="D1636" s="202"/>
      <c r="E1636" s="205"/>
      <c r="F1636" s="203"/>
      <c r="G1636" s="209"/>
      <c r="H1636" s="207"/>
      <c r="I1636" s="207"/>
      <c r="J1636" s="208"/>
      <c r="K1636" s="204"/>
    </row>
    <row r="1637" spans="2:11" s="1" customFormat="1" ht="13.5">
      <c r="B1637" s="205"/>
      <c r="C1637" s="205"/>
      <c r="D1637" s="202"/>
      <c r="E1637" s="205"/>
      <c r="F1637" s="203"/>
      <c r="G1637" s="209"/>
      <c r="H1637" s="207"/>
      <c r="I1637" s="207"/>
      <c r="J1637" s="208"/>
      <c r="K1637" s="204"/>
    </row>
    <row r="1638" spans="2:11" s="1" customFormat="1" ht="13.5">
      <c r="B1638" s="205"/>
      <c r="C1638" s="205"/>
      <c r="D1638" s="202"/>
      <c r="E1638" s="205"/>
      <c r="F1638" s="203"/>
      <c r="G1638" s="209"/>
      <c r="H1638" s="207"/>
      <c r="I1638" s="207"/>
      <c r="J1638" s="208"/>
      <c r="K1638" s="204"/>
    </row>
    <row r="1639" spans="2:11" s="1" customFormat="1" ht="13.5">
      <c r="B1639" s="205"/>
      <c r="C1639" s="205"/>
      <c r="D1639" s="202"/>
      <c r="E1639" s="205"/>
      <c r="F1639" s="203"/>
      <c r="G1639" s="209"/>
      <c r="H1639" s="207"/>
      <c r="I1639" s="207"/>
      <c r="J1639" s="208"/>
      <c r="K1639" s="204"/>
    </row>
    <row r="1640" spans="2:11" s="1" customFormat="1" ht="13.5">
      <c r="B1640" s="205"/>
      <c r="C1640" s="205"/>
      <c r="D1640" s="202"/>
      <c r="E1640" s="205"/>
      <c r="F1640" s="203"/>
      <c r="G1640" s="209"/>
      <c r="H1640" s="207"/>
      <c r="I1640" s="207"/>
      <c r="J1640" s="208"/>
      <c r="K1640" s="204"/>
    </row>
    <row r="1641" spans="2:11" s="1" customFormat="1" ht="13.5">
      <c r="B1641" s="205"/>
      <c r="C1641" s="205"/>
      <c r="D1641" s="202"/>
      <c r="E1641" s="205"/>
      <c r="F1641" s="203"/>
      <c r="G1641" s="209"/>
      <c r="H1641" s="207"/>
      <c r="I1641" s="207"/>
      <c r="J1641" s="208"/>
      <c r="K1641" s="204"/>
    </row>
    <row r="1642" spans="2:11" s="1" customFormat="1" ht="13.5">
      <c r="B1642" s="205"/>
      <c r="C1642" s="205"/>
      <c r="D1642" s="202"/>
      <c r="E1642" s="205"/>
      <c r="F1642" s="203"/>
      <c r="G1642" s="209"/>
      <c r="H1642" s="207"/>
      <c r="I1642" s="207"/>
      <c r="J1642" s="208"/>
      <c r="K1642" s="204"/>
    </row>
    <row r="1643" spans="2:11" s="1" customFormat="1" ht="13.5">
      <c r="B1643" s="205"/>
      <c r="C1643" s="205"/>
      <c r="D1643" s="202"/>
      <c r="E1643" s="205"/>
      <c r="F1643" s="203"/>
      <c r="G1643" s="209"/>
      <c r="H1643" s="207"/>
      <c r="I1643" s="207"/>
      <c r="J1643" s="208"/>
      <c r="K1643" s="204"/>
    </row>
    <row r="1644" spans="2:11" s="1" customFormat="1" ht="13.5">
      <c r="B1644" s="205"/>
      <c r="C1644" s="205"/>
      <c r="D1644" s="202"/>
      <c r="E1644" s="205"/>
      <c r="F1644" s="203"/>
      <c r="G1644" s="209"/>
      <c r="H1644" s="207"/>
      <c r="I1644" s="207"/>
      <c r="J1644" s="208"/>
      <c r="K1644" s="204"/>
    </row>
    <row r="1645" spans="2:11" s="1" customFormat="1" ht="13.5">
      <c r="B1645" s="205"/>
      <c r="C1645" s="205"/>
      <c r="D1645" s="202"/>
      <c r="E1645" s="205"/>
      <c r="F1645" s="203"/>
      <c r="G1645" s="209"/>
      <c r="H1645" s="207"/>
      <c r="I1645" s="207"/>
      <c r="J1645" s="208"/>
      <c r="K1645" s="204"/>
    </row>
    <row r="1646" spans="2:11" s="1" customFormat="1" ht="13.5">
      <c r="B1646" s="205"/>
      <c r="C1646" s="205"/>
      <c r="D1646" s="202"/>
      <c r="E1646" s="205"/>
      <c r="F1646" s="203"/>
      <c r="G1646" s="209"/>
      <c r="H1646" s="207"/>
      <c r="I1646" s="207"/>
      <c r="J1646" s="208"/>
      <c r="K1646" s="204"/>
    </row>
    <row r="1647" spans="2:11" s="1" customFormat="1" ht="13.5">
      <c r="B1647" s="205"/>
      <c r="C1647" s="205"/>
      <c r="D1647" s="202"/>
      <c r="E1647" s="205"/>
      <c r="F1647" s="203"/>
      <c r="G1647" s="209"/>
      <c r="H1647" s="207"/>
      <c r="I1647" s="207"/>
      <c r="J1647" s="208"/>
      <c r="K1647" s="204"/>
    </row>
    <row r="1648" spans="2:11" s="1" customFormat="1" ht="13.5">
      <c r="B1648" s="205"/>
      <c r="C1648" s="205"/>
      <c r="D1648" s="202"/>
      <c r="E1648" s="205"/>
      <c r="F1648" s="203"/>
      <c r="G1648" s="209"/>
      <c r="H1648" s="207"/>
      <c r="I1648" s="207"/>
      <c r="J1648" s="208"/>
      <c r="K1648" s="204"/>
    </row>
    <row r="1649" spans="2:11" s="1" customFormat="1" ht="13.5">
      <c r="B1649" s="205"/>
      <c r="C1649" s="205"/>
      <c r="D1649" s="202"/>
      <c r="E1649" s="205"/>
      <c r="F1649" s="203"/>
      <c r="G1649" s="209"/>
      <c r="H1649" s="207"/>
      <c r="I1649" s="207"/>
      <c r="J1649" s="208"/>
      <c r="K1649" s="204"/>
    </row>
    <row r="1650" spans="2:11" s="1" customFormat="1" ht="13.5">
      <c r="B1650" s="205"/>
      <c r="C1650" s="205"/>
      <c r="D1650" s="202"/>
      <c r="E1650" s="205"/>
      <c r="F1650" s="203"/>
      <c r="G1650" s="209"/>
      <c r="H1650" s="207"/>
      <c r="I1650" s="207"/>
      <c r="J1650" s="208"/>
      <c r="K1650" s="204"/>
    </row>
    <row r="1651" spans="2:11" s="1" customFormat="1" ht="13.5">
      <c r="B1651" s="205"/>
      <c r="C1651" s="205"/>
      <c r="D1651" s="202"/>
      <c r="E1651" s="205"/>
      <c r="F1651" s="203"/>
      <c r="G1651" s="209"/>
      <c r="H1651" s="207"/>
      <c r="I1651" s="207"/>
      <c r="J1651" s="208"/>
      <c r="K1651" s="204"/>
    </row>
    <row r="1652" spans="2:11" s="1" customFormat="1" ht="13.5">
      <c r="B1652" s="205"/>
      <c r="C1652" s="205"/>
      <c r="D1652" s="202"/>
      <c r="E1652" s="205"/>
      <c r="F1652" s="203"/>
      <c r="G1652" s="209"/>
      <c r="H1652" s="207"/>
      <c r="I1652" s="207"/>
      <c r="J1652" s="208"/>
      <c r="K1652" s="204"/>
    </row>
    <row r="1653" spans="2:11" s="1" customFormat="1" ht="13.5">
      <c r="B1653" s="205"/>
      <c r="C1653" s="205"/>
      <c r="D1653" s="202"/>
      <c r="E1653" s="205"/>
      <c r="F1653" s="203"/>
      <c r="G1653" s="209"/>
      <c r="H1653" s="207"/>
      <c r="I1653" s="207"/>
      <c r="J1653" s="208"/>
      <c r="K1653" s="204"/>
    </row>
    <row r="1654" spans="2:11" s="1" customFormat="1" ht="13.5">
      <c r="B1654" s="205"/>
      <c r="C1654" s="205"/>
      <c r="D1654" s="202"/>
      <c r="E1654" s="205"/>
      <c r="F1654" s="203"/>
      <c r="G1654" s="209"/>
      <c r="H1654" s="207"/>
      <c r="I1654" s="207"/>
      <c r="J1654" s="208"/>
      <c r="K1654" s="204"/>
    </row>
    <row r="1655" spans="2:11" s="1" customFormat="1" ht="13.5">
      <c r="B1655" s="205"/>
      <c r="C1655" s="205"/>
      <c r="D1655" s="202"/>
      <c r="E1655" s="205"/>
      <c r="F1655" s="203"/>
      <c r="G1655" s="209"/>
      <c r="H1655" s="207"/>
      <c r="I1655" s="207"/>
      <c r="J1655" s="208"/>
      <c r="K1655" s="204"/>
    </row>
    <row r="1656" spans="2:11" s="1" customFormat="1" ht="13.5">
      <c r="B1656" s="205"/>
      <c r="C1656" s="205"/>
      <c r="D1656" s="202"/>
      <c r="E1656" s="205"/>
      <c r="F1656" s="203"/>
      <c r="G1656" s="209"/>
      <c r="H1656" s="207"/>
      <c r="I1656" s="207"/>
      <c r="J1656" s="208"/>
      <c r="K1656" s="204"/>
    </row>
    <row r="1657" spans="2:11" s="1" customFormat="1" ht="13.5">
      <c r="B1657" s="205"/>
      <c r="C1657" s="205"/>
      <c r="D1657" s="202"/>
      <c r="E1657" s="205"/>
      <c r="F1657" s="203"/>
      <c r="G1657" s="209"/>
      <c r="H1657" s="207"/>
      <c r="I1657" s="207"/>
      <c r="J1657" s="208"/>
      <c r="K1657" s="204"/>
    </row>
    <row r="1658" spans="2:11" s="1" customFormat="1" ht="13.5">
      <c r="B1658" s="205"/>
      <c r="C1658" s="205"/>
      <c r="D1658" s="202"/>
      <c r="E1658" s="205"/>
      <c r="F1658" s="203"/>
      <c r="G1658" s="209"/>
      <c r="H1658" s="207"/>
      <c r="I1658" s="207"/>
      <c r="J1658" s="208"/>
      <c r="K1658" s="204"/>
    </row>
    <row r="1659" spans="2:11" s="1" customFormat="1" ht="13.5">
      <c r="B1659" s="205"/>
      <c r="C1659" s="205"/>
      <c r="D1659" s="202"/>
      <c r="E1659" s="205"/>
      <c r="F1659" s="203"/>
      <c r="G1659" s="209"/>
      <c r="H1659" s="207"/>
      <c r="I1659" s="207"/>
      <c r="J1659" s="208"/>
      <c r="K1659" s="204"/>
    </row>
    <row r="1660" spans="2:11" s="1" customFormat="1" ht="13.5">
      <c r="B1660" s="205"/>
      <c r="C1660" s="205"/>
      <c r="D1660" s="202"/>
      <c r="E1660" s="205"/>
      <c r="F1660" s="203"/>
      <c r="G1660" s="209"/>
      <c r="H1660" s="207"/>
      <c r="I1660" s="207"/>
      <c r="J1660" s="208"/>
      <c r="K1660" s="204"/>
    </row>
    <row r="1661" spans="2:11" s="1" customFormat="1" ht="13.5">
      <c r="B1661" s="205"/>
      <c r="C1661" s="205"/>
      <c r="D1661" s="202"/>
      <c r="E1661" s="205"/>
      <c r="F1661" s="203"/>
      <c r="G1661" s="209"/>
      <c r="H1661" s="207"/>
      <c r="I1661" s="207"/>
      <c r="J1661" s="208"/>
      <c r="K1661" s="204"/>
    </row>
    <row r="1662" spans="2:11" s="1" customFormat="1" ht="13.5">
      <c r="B1662" s="205"/>
      <c r="C1662" s="205"/>
      <c r="D1662" s="202"/>
      <c r="E1662" s="205"/>
      <c r="F1662" s="203"/>
      <c r="G1662" s="209"/>
      <c r="H1662" s="207"/>
      <c r="I1662" s="207"/>
      <c r="J1662" s="208"/>
      <c r="K1662" s="204"/>
    </row>
    <row r="1663" spans="2:11" s="1" customFormat="1" ht="13.5">
      <c r="B1663" s="205"/>
      <c r="C1663" s="205"/>
      <c r="D1663" s="202"/>
      <c r="E1663" s="205"/>
      <c r="F1663" s="203"/>
      <c r="G1663" s="209"/>
      <c r="H1663" s="207"/>
      <c r="I1663" s="207"/>
      <c r="J1663" s="208"/>
      <c r="K1663" s="204"/>
    </row>
    <row r="1664" spans="2:11" s="1" customFormat="1" ht="13.5">
      <c r="B1664" s="205"/>
      <c r="C1664" s="205"/>
      <c r="D1664" s="202"/>
      <c r="E1664" s="205"/>
      <c r="F1664" s="203"/>
      <c r="G1664" s="209"/>
      <c r="H1664" s="207"/>
      <c r="I1664" s="207"/>
      <c r="J1664" s="208"/>
      <c r="K1664" s="204"/>
    </row>
    <row r="1665" spans="2:11" s="1" customFormat="1" ht="13.5">
      <c r="B1665" s="205"/>
      <c r="C1665" s="205"/>
      <c r="D1665" s="202"/>
      <c r="E1665" s="205"/>
      <c r="F1665" s="203"/>
      <c r="G1665" s="209"/>
      <c r="H1665" s="207"/>
      <c r="I1665" s="207"/>
      <c r="J1665" s="208"/>
      <c r="K1665" s="204"/>
    </row>
    <row r="1666" spans="2:11" s="1" customFormat="1" ht="13.5">
      <c r="B1666" s="205"/>
      <c r="C1666" s="205"/>
      <c r="D1666" s="202"/>
      <c r="E1666" s="205"/>
      <c r="F1666" s="203"/>
      <c r="G1666" s="209"/>
      <c r="H1666" s="207"/>
      <c r="I1666" s="207"/>
      <c r="J1666" s="208"/>
      <c r="K1666" s="204"/>
    </row>
    <row r="1667" spans="2:11" s="1" customFormat="1" ht="13.5">
      <c r="B1667" s="205"/>
      <c r="C1667" s="205"/>
      <c r="D1667" s="202"/>
      <c r="E1667" s="205"/>
      <c r="F1667" s="203"/>
      <c r="G1667" s="209"/>
      <c r="H1667" s="207"/>
      <c r="I1667" s="207"/>
      <c r="J1667" s="208"/>
      <c r="K1667" s="204"/>
    </row>
    <row r="1668" spans="2:11" s="1" customFormat="1" ht="13.5">
      <c r="B1668" s="205"/>
      <c r="C1668" s="205"/>
      <c r="D1668" s="202"/>
      <c r="E1668" s="205"/>
      <c r="F1668" s="203"/>
      <c r="G1668" s="209"/>
      <c r="H1668" s="207"/>
      <c r="I1668" s="207"/>
      <c r="J1668" s="208"/>
      <c r="K1668" s="204"/>
    </row>
    <row r="1669" spans="2:11" s="1" customFormat="1" ht="13.5">
      <c r="B1669" s="205"/>
      <c r="C1669" s="205"/>
      <c r="D1669" s="202"/>
      <c r="E1669" s="205"/>
      <c r="F1669" s="203"/>
      <c r="G1669" s="209"/>
      <c r="H1669" s="207"/>
      <c r="I1669" s="207"/>
      <c r="J1669" s="208"/>
      <c r="K1669" s="204"/>
    </row>
    <row r="1670" spans="2:11" s="1" customFormat="1" ht="13.5">
      <c r="B1670" s="205"/>
      <c r="C1670" s="205"/>
      <c r="D1670" s="202"/>
      <c r="E1670" s="205"/>
      <c r="F1670" s="203"/>
      <c r="G1670" s="209"/>
      <c r="H1670" s="207"/>
      <c r="I1670" s="207"/>
      <c r="J1670" s="208"/>
      <c r="K1670" s="204"/>
    </row>
    <row r="1671" spans="2:11" s="1" customFormat="1" ht="13.5">
      <c r="B1671" s="205"/>
      <c r="C1671" s="205"/>
      <c r="D1671" s="202"/>
      <c r="E1671" s="205"/>
      <c r="F1671" s="203"/>
      <c r="G1671" s="209"/>
      <c r="H1671" s="207"/>
      <c r="I1671" s="207"/>
      <c r="J1671" s="208"/>
      <c r="K1671" s="204"/>
    </row>
    <row r="1672" spans="2:11" s="1" customFormat="1" ht="13.5">
      <c r="B1672" s="205"/>
      <c r="C1672" s="205"/>
      <c r="D1672" s="202"/>
      <c r="E1672" s="205"/>
      <c r="F1672" s="203"/>
      <c r="G1672" s="209"/>
      <c r="H1672" s="207"/>
      <c r="I1672" s="207"/>
      <c r="J1672" s="208"/>
      <c r="K1672" s="204"/>
    </row>
    <row r="1673" spans="2:11" s="1" customFormat="1" ht="13.5">
      <c r="B1673" s="205"/>
      <c r="C1673" s="205"/>
      <c r="D1673" s="202"/>
      <c r="E1673" s="205"/>
      <c r="F1673" s="203"/>
      <c r="G1673" s="209"/>
      <c r="H1673" s="207"/>
      <c r="I1673" s="207"/>
      <c r="J1673" s="208"/>
      <c r="K1673" s="204"/>
    </row>
    <row r="1674" spans="2:11" s="1" customFormat="1" ht="13.5">
      <c r="B1674" s="205"/>
      <c r="C1674" s="205"/>
      <c r="D1674" s="202"/>
      <c r="E1674" s="205"/>
      <c r="F1674" s="203"/>
      <c r="G1674" s="209"/>
      <c r="H1674" s="207"/>
      <c r="I1674" s="207"/>
      <c r="J1674" s="208"/>
      <c r="K1674" s="204"/>
    </row>
    <row r="1675" spans="2:11" s="1" customFormat="1" ht="13.5">
      <c r="B1675" s="205"/>
      <c r="C1675" s="205"/>
      <c r="D1675" s="202"/>
      <c r="E1675" s="205"/>
      <c r="F1675" s="203"/>
      <c r="G1675" s="209"/>
      <c r="H1675" s="207"/>
      <c r="I1675" s="207"/>
      <c r="J1675" s="208"/>
      <c r="K1675" s="204"/>
    </row>
    <row r="1676" spans="2:11" s="1" customFormat="1" ht="13.5">
      <c r="B1676" s="205"/>
      <c r="C1676" s="205"/>
      <c r="D1676" s="202"/>
      <c r="E1676" s="205"/>
      <c r="F1676" s="203"/>
      <c r="G1676" s="209"/>
      <c r="H1676" s="207"/>
      <c r="I1676" s="207"/>
      <c r="J1676" s="208"/>
      <c r="K1676" s="204"/>
    </row>
    <row r="1677" spans="2:11" s="1" customFormat="1" ht="13.5">
      <c r="B1677" s="205"/>
      <c r="C1677" s="205"/>
      <c r="D1677" s="202"/>
      <c r="E1677" s="205"/>
      <c r="F1677" s="203"/>
      <c r="G1677" s="209"/>
      <c r="H1677" s="207"/>
      <c r="I1677" s="207"/>
      <c r="J1677" s="208"/>
      <c r="K1677" s="204"/>
    </row>
    <row r="1678" spans="2:11" s="1" customFormat="1" ht="13.5">
      <c r="B1678" s="205"/>
      <c r="C1678" s="205"/>
      <c r="D1678" s="202"/>
      <c r="E1678" s="205"/>
      <c r="F1678" s="203"/>
      <c r="G1678" s="209"/>
      <c r="H1678" s="207"/>
      <c r="I1678" s="207"/>
      <c r="J1678" s="208"/>
      <c r="K1678" s="204"/>
    </row>
    <row r="1679" spans="2:11" s="1" customFormat="1" ht="13.5">
      <c r="B1679" s="205"/>
      <c r="C1679" s="205"/>
      <c r="D1679" s="202"/>
      <c r="E1679" s="205"/>
      <c r="F1679" s="203"/>
      <c r="G1679" s="209"/>
      <c r="H1679" s="207"/>
      <c r="I1679" s="207"/>
      <c r="J1679" s="208"/>
      <c r="K1679" s="204"/>
    </row>
    <row r="1680" spans="2:11" s="1" customFormat="1" ht="13.5">
      <c r="B1680" s="205"/>
      <c r="C1680" s="205"/>
      <c r="D1680" s="202"/>
      <c r="E1680" s="205"/>
      <c r="F1680" s="203"/>
      <c r="G1680" s="209"/>
      <c r="H1680" s="207"/>
      <c r="I1680" s="207"/>
      <c r="J1680" s="208"/>
      <c r="K1680" s="204"/>
    </row>
    <row r="1681" spans="2:11" s="1" customFormat="1" ht="13.5">
      <c r="B1681" s="205"/>
      <c r="C1681" s="205"/>
      <c r="D1681" s="202"/>
      <c r="E1681" s="205"/>
      <c r="F1681" s="203"/>
      <c r="G1681" s="209"/>
      <c r="H1681" s="207"/>
      <c r="I1681" s="207"/>
      <c r="J1681" s="208"/>
      <c r="K1681" s="204"/>
    </row>
    <row r="1682" spans="2:11" s="1" customFormat="1" ht="13.5">
      <c r="B1682" s="205"/>
      <c r="C1682" s="205"/>
      <c r="D1682" s="202"/>
      <c r="E1682" s="205"/>
      <c r="F1682" s="203"/>
      <c r="G1682" s="209"/>
      <c r="H1682" s="207"/>
      <c r="I1682" s="207"/>
      <c r="J1682" s="208"/>
      <c r="K1682" s="204"/>
    </row>
    <row r="1683" spans="2:11" s="1" customFormat="1" ht="13.5">
      <c r="B1683" s="205"/>
      <c r="C1683" s="205"/>
      <c r="D1683" s="202"/>
      <c r="E1683" s="205"/>
      <c r="F1683" s="203"/>
      <c r="G1683" s="209"/>
      <c r="H1683" s="207"/>
      <c r="I1683" s="207"/>
      <c r="J1683" s="208"/>
      <c r="K1683" s="204"/>
    </row>
    <row r="1684" spans="2:11" s="1" customFormat="1" ht="13.5">
      <c r="B1684" s="205"/>
      <c r="C1684" s="205"/>
      <c r="D1684" s="202"/>
      <c r="E1684" s="205"/>
      <c r="F1684" s="203"/>
      <c r="G1684" s="209"/>
      <c r="H1684" s="207"/>
      <c r="I1684" s="207"/>
      <c r="J1684" s="208"/>
      <c r="K1684" s="204"/>
    </row>
    <row r="1685" spans="2:11" s="1" customFormat="1" ht="13.5">
      <c r="B1685" s="205"/>
      <c r="C1685" s="205"/>
      <c r="D1685" s="202"/>
      <c r="E1685" s="205"/>
      <c r="F1685" s="203"/>
      <c r="G1685" s="209"/>
      <c r="H1685" s="207"/>
      <c r="I1685" s="207"/>
      <c r="J1685" s="208"/>
      <c r="K1685" s="204"/>
    </row>
    <row r="1686" spans="2:11" s="1" customFormat="1" ht="13.5">
      <c r="B1686" s="205"/>
      <c r="C1686" s="205"/>
      <c r="D1686" s="202"/>
      <c r="E1686" s="205"/>
      <c r="F1686" s="203"/>
      <c r="G1686" s="209"/>
      <c r="H1686" s="207"/>
      <c r="I1686" s="207"/>
      <c r="J1686" s="208"/>
      <c r="K1686" s="204"/>
    </row>
    <row r="1687" spans="2:11" s="1" customFormat="1" ht="13.5">
      <c r="B1687" s="205"/>
      <c r="C1687" s="205"/>
      <c r="D1687" s="202"/>
      <c r="E1687" s="205"/>
      <c r="F1687" s="203"/>
      <c r="G1687" s="209"/>
      <c r="H1687" s="207"/>
      <c r="I1687" s="207"/>
      <c r="J1687" s="208"/>
      <c r="K1687" s="204"/>
    </row>
    <row r="1688" spans="2:11" s="1" customFormat="1" ht="13.5">
      <c r="B1688" s="205"/>
      <c r="C1688" s="205"/>
      <c r="D1688" s="202"/>
      <c r="E1688" s="205"/>
      <c r="F1688" s="203"/>
      <c r="G1688" s="209"/>
      <c r="H1688" s="207"/>
      <c r="I1688" s="207"/>
      <c r="J1688" s="208"/>
      <c r="K1688" s="204"/>
    </row>
    <row r="1689" spans="2:11" s="1" customFormat="1" ht="13.5">
      <c r="B1689" s="205"/>
      <c r="C1689" s="205"/>
      <c r="D1689" s="202"/>
      <c r="E1689" s="205"/>
      <c r="F1689" s="203"/>
      <c r="G1689" s="209"/>
      <c r="H1689" s="207"/>
      <c r="I1689" s="207"/>
      <c r="J1689" s="208"/>
      <c r="K1689" s="204"/>
    </row>
    <row r="1690" spans="2:11" s="1" customFormat="1" ht="13.5">
      <c r="B1690" s="205"/>
      <c r="C1690" s="205"/>
      <c r="D1690" s="202"/>
      <c r="E1690" s="205"/>
      <c r="F1690" s="203"/>
      <c r="G1690" s="209"/>
      <c r="H1690" s="207"/>
      <c r="I1690" s="207"/>
      <c r="J1690" s="208"/>
      <c r="K1690" s="204"/>
    </row>
    <row r="1691" spans="2:11" s="1" customFormat="1" ht="13.5">
      <c r="B1691" s="205"/>
      <c r="C1691" s="205"/>
      <c r="D1691" s="202"/>
      <c r="E1691" s="205"/>
      <c r="F1691" s="203"/>
      <c r="G1691" s="209"/>
      <c r="H1691" s="207"/>
      <c r="I1691" s="207"/>
      <c r="J1691" s="208"/>
      <c r="K1691" s="204"/>
    </row>
    <row r="1692" spans="2:11" s="1" customFormat="1" ht="13.5">
      <c r="B1692" s="205"/>
      <c r="C1692" s="205"/>
      <c r="D1692" s="202"/>
      <c r="E1692" s="205"/>
      <c r="F1692" s="203"/>
      <c r="G1692" s="209"/>
      <c r="H1692" s="207"/>
      <c r="I1692" s="207"/>
      <c r="J1692" s="208"/>
      <c r="K1692" s="204"/>
    </row>
    <row r="1693" spans="2:11" s="1" customFormat="1" ht="13.5">
      <c r="B1693" s="205"/>
      <c r="C1693" s="205"/>
      <c r="D1693" s="202"/>
      <c r="E1693" s="205"/>
      <c r="F1693" s="203"/>
      <c r="G1693" s="209"/>
      <c r="H1693" s="207"/>
      <c r="I1693" s="207"/>
      <c r="J1693" s="208"/>
      <c r="K1693" s="204"/>
    </row>
    <row r="1694" spans="2:11" s="1" customFormat="1" ht="13.5">
      <c r="B1694" s="205"/>
      <c r="C1694" s="205"/>
      <c r="D1694" s="202"/>
      <c r="E1694" s="205"/>
      <c r="F1694" s="203"/>
      <c r="G1694" s="209"/>
      <c r="H1694" s="207"/>
      <c r="I1694" s="207"/>
      <c r="J1694" s="208"/>
      <c r="K1694" s="204"/>
    </row>
    <row r="1695" spans="2:11" s="1" customFormat="1" ht="13.5">
      <c r="B1695" s="205"/>
      <c r="C1695" s="205"/>
      <c r="D1695" s="202"/>
      <c r="E1695" s="205"/>
      <c r="F1695" s="203"/>
      <c r="G1695" s="209"/>
      <c r="H1695" s="207"/>
      <c r="I1695" s="207"/>
      <c r="J1695" s="208"/>
      <c r="K1695" s="204"/>
    </row>
    <row r="1696" spans="2:11" s="1" customFormat="1" ht="13.5">
      <c r="B1696" s="205"/>
      <c r="C1696" s="205"/>
      <c r="D1696" s="202"/>
      <c r="E1696" s="205"/>
      <c r="F1696" s="203"/>
      <c r="G1696" s="209"/>
      <c r="H1696" s="207"/>
      <c r="I1696" s="207"/>
      <c r="J1696" s="208"/>
      <c r="K1696" s="204"/>
    </row>
    <row r="1697" spans="2:11" s="1" customFormat="1" ht="13.5">
      <c r="B1697" s="205"/>
      <c r="C1697" s="205"/>
      <c r="D1697" s="202"/>
      <c r="E1697" s="205"/>
      <c r="F1697" s="203"/>
      <c r="G1697" s="209"/>
      <c r="H1697" s="207"/>
      <c r="I1697" s="207"/>
      <c r="J1697" s="208"/>
      <c r="K1697" s="204"/>
    </row>
    <row r="1698" spans="2:11" s="1" customFormat="1" ht="13.5">
      <c r="B1698" s="205"/>
      <c r="C1698" s="205"/>
      <c r="D1698" s="202"/>
      <c r="E1698" s="205"/>
      <c r="F1698" s="203"/>
      <c r="G1698" s="209"/>
      <c r="H1698" s="207"/>
      <c r="I1698" s="207"/>
      <c r="J1698" s="208"/>
      <c r="K1698" s="204"/>
    </row>
    <row r="1699" spans="2:11" s="1" customFormat="1" ht="13.5">
      <c r="B1699" s="205"/>
      <c r="C1699" s="205"/>
      <c r="D1699" s="202"/>
      <c r="E1699" s="205"/>
      <c r="F1699" s="203"/>
      <c r="G1699" s="209"/>
      <c r="H1699" s="207"/>
      <c r="I1699" s="207"/>
      <c r="J1699" s="208"/>
      <c r="K1699" s="204"/>
    </row>
    <row r="1700" spans="2:11" s="1" customFormat="1" ht="13.5">
      <c r="B1700" s="205"/>
      <c r="C1700" s="205"/>
      <c r="D1700" s="202"/>
      <c r="E1700" s="205"/>
      <c r="F1700" s="203"/>
      <c r="G1700" s="209"/>
      <c r="H1700" s="207"/>
      <c r="I1700" s="207"/>
      <c r="J1700" s="208"/>
      <c r="K1700" s="204"/>
    </row>
    <row r="1701" spans="2:11" s="1" customFormat="1" ht="13.5">
      <c r="B1701" s="205"/>
      <c r="C1701" s="205"/>
      <c r="D1701" s="202"/>
      <c r="E1701" s="205"/>
      <c r="F1701" s="203"/>
      <c r="G1701" s="209"/>
      <c r="H1701" s="207"/>
      <c r="I1701" s="207"/>
      <c r="J1701" s="208"/>
      <c r="K1701" s="204"/>
    </row>
    <row r="1702" spans="2:11" s="1" customFormat="1" ht="13.5">
      <c r="B1702" s="205"/>
      <c r="C1702" s="205"/>
      <c r="D1702" s="202"/>
      <c r="E1702" s="205"/>
      <c r="F1702" s="203"/>
      <c r="G1702" s="209"/>
      <c r="H1702" s="207"/>
      <c r="I1702" s="207"/>
      <c r="J1702" s="208"/>
      <c r="K1702" s="204"/>
    </row>
    <row r="1703" spans="2:11" s="1" customFormat="1" ht="13.5">
      <c r="B1703" s="205"/>
      <c r="C1703" s="205"/>
      <c r="D1703" s="202"/>
      <c r="E1703" s="205"/>
      <c r="F1703" s="203"/>
      <c r="G1703" s="209"/>
      <c r="H1703" s="207"/>
      <c r="I1703" s="207"/>
      <c r="J1703" s="208"/>
      <c r="K1703" s="204"/>
    </row>
    <row r="1704" spans="2:11" s="1" customFormat="1" ht="13.5">
      <c r="B1704" s="205"/>
      <c r="C1704" s="205"/>
      <c r="D1704" s="202"/>
      <c r="E1704" s="205"/>
      <c r="F1704" s="203"/>
      <c r="G1704" s="209"/>
      <c r="H1704" s="207"/>
      <c r="I1704" s="207"/>
      <c r="J1704" s="208"/>
      <c r="K1704" s="204"/>
    </row>
    <row r="1705" spans="2:11" s="1" customFormat="1" ht="13.5">
      <c r="B1705" s="205"/>
      <c r="C1705" s="205"/>
      <c r="D1705" s="202"/>
      <c r="E1705" s="205"/>
      <c r="F1705" s="203"/>
      <c r="G1705" s="209"/>
      <c r="H1705" s="207"/>
      <c r="I1705" s="207"/>
      <c r="J1705" s="208"/>
      <c r="K1705" s="204"/>
    </row>
    <row r="1706" spans="2:11" s="1" customFormat="1" ht="13.5">
      <c r="B1706" s="205"/>
      <c r="C1706" s="205"/>
      <c r="D1706" s="202"/>
      <c r="E1706" s="205"/>
      <c r="F1706" s="203"/>
      <c r="G1706" s="209"/>
      <c r="H1706" s="207"/>
      <c r="I1706" s="207"/>
      <c r="J1706" s="208"/>
      <c r="K1706" s="204"/>
    </row>
    <row r="1707" spans="2:11" s="1" customFormat="1" ht="13.5">
      <c r="B1707" s="205"/>
      <c r="C1707" s="205"/>
      <c r="D1707" s="202"/>
      <c r="E1707" s="205"/>
      <c r="F1707" s="203"/>
      <c r="G1707" s="209"/>
      <c r="H1707" s="207"/>
      <c r="I1707" s="207"/>
      <c r="J1707" s="208"/>
      <c r="K1707" s="204"/>
    </row>
    <row r="1708" spans="2:11" s="1" customFormat="1" ht="13.5">
      <c r="B1708" s="205"/>
      <c r="C1708" s="205"/>
      <c r="D1708" s="202"/>
      <c r="E1708" s="205"/>
      <c r="F1708" s="203"/>
      <c r="G1708" s="209"/>
      <c r="H1708" s="207"/>
      <c r="I1708" s="207"/>
      <c r="J1708" s="208"/>
      <c r="K1708" s="204"/>
    </row>
    <row r="1709" spans="2:11" s="1" customFormat="1" ht="13.5">
      <c r="B1709" s="205"/>
      <c r="C1709" s="205"/>
      <c r="D1709" s="202"/>
      <c r="E1709" s="205"/>
      <c r="F1709" s="203"/>
      <c r="G1709" s="209"/>
      <c r="H1709" s="207"/>
      <c r="I1709" s="207"/>
      <c r="J1709" s="208"/>
      <c r="K1709" s="204"/>
    </row>
    <row r="1710" spans="2:11" s="1" customFormat="1" ht="13.5">
      <c r="B1710" s="205"/>
      <c r="C1710" s="205"/>
      <c r="D1710" s="202"/>
      <c r="E1710" s="205"/>
      <c r="F1710" s="203"/>
      <c r="G1710" s="209"/>
      <c r="H1710" s="207"/>
      <c r="I1710" s="207"/>
      <c r="J1710" s="208"/>
      <c r="K1710" s="204"/>
    </row>
    <row r="1711" spans="2:11" s="1" customFormat="1" ht="13.5">
      <c r="B1711" s="205"/>
      <c r="C1711" s="205"/>
      <c r="D1711" s="202"/>
      <c r="E1711" s="205"/>
      <c r="F1711" s="203"/>
      <c r="G1711" s="209"/>
      <c r="H1711" s="207"/>
      <c r="I1711" s="207"/>
      <c r="J1711" s="208"/>
      <c r="K1711" s="204"/>
    </row>
    <row r="1712" spans="2:11" s="1" customFormat="1" ht="13.5">
      <c r="B1712" s="205"/>
      <c r="C1712" s="205"/>
      <c r="D1712" s="202"/>
      <c r="E1712" s="205"/>
      <c r="F1712" s="203"/>
      <c r="G1712" s="209"/>
      <c r="H1712" s="207"/>
      <c r="I1712" s="207"/>
      <c r="J1712" s="208"/>
      <c r="K1712" s="204"/>
    </row>
    <row r="1713" spans="2:11" s="1" customFormat="1" ht="13.5">
      <c r="B1713" s="205"/>
      <c r="C1713" s="205"/>
      <c r="D1713" s="202"/>
      <c r="E1713" s="205"/>
      <c r="F1713" s="203"/>
      <c r="G1713" s="209"/>
      <c r="H1713" s="207"/>
      <c r="I1713" s="207"/>
      <c r="J1713" s="208"/>
      <c r="K1713" s="204"/>
    </row>
    <row r="1714" spans="2:11" s="1" customFormat="1" ht="13.5">
      <c r="B1714" s="205"/>
      <c r="C1714" s="205"/>
      <c r="D1714" s="202"/>
      <c r="E1714" s="205"/>
      <c r="F1714" s="203"/>
      <c r="G1714" s="209"/>
      <c r="H1714" s="207"/>
      <c r="I1714" s="207"/>
      <c r="J1714" s="208"/>
      <c r="K1714" s="204"/>
    </row>
    <row r="1715" spans="2:11" s="1" customFormat="1" ht="13.5">
      <c r="B1715" s="205"/>
      <c r="C1715" s="205"/>
      <c r="D1715" s="202"/>
      <c r="E1715" s="205"/>
      <c r="F1715" s="203"/>
      <c r="G1715" s="209"/>
      <c r="H1715" s="207"/>
      <c r="I1715" s="207"/>
      <c r="J1715" s="208"/>
      <c r="K1715" s="204"/>
    </row>
    <row r="1716" spans="2:11" s="1" customFormat="1" ht="13.5">
      <c r="B1716" s="205"/>
      <c r="C1716" s="205"/>
      <c r="D1716" s="202"/>
      <c r="E1716" s="205"/>
      <c r="F1716" s="203"/>
      <c r="G1716" s="209"/>
      <c r="H1716" s="207"/>
      <c r="I1716" s="207"/>
      <c r="J1716" s="208"/>
      <c r="K1716" s="204"/>
    </row>
    <row r="1717" spans="2:11" s="1" customFormat="1" ht="13.5">
      <c r="B1717" s="205"/>
      <c r="C1717" s="205"/>
      <c r="D1717" s="202"/>
      <c r="E1717" s="205"/>
      <c r="F1717" s="203"/>
      <c r="G1717" s="209"/>
      <c r="H1717" s="207"/>
      <c r="I1717" s="207"/>
      <c r="J1717" s="208"/>
      <c r="K1717" s="204"/>
    </row>
    <row r="1718" spans="2:11" s="1" customFormat="1" ht="13.5">
      <c r="B1718" s="205"/>
      <c r="C1718" s="205"/>
      <c r="D1718" s="202"/>
      <c r="E1718" s="205"/>
      <c r="F1718" s="203"/>
      <c r="G1718" s="209"/>
      <c r="H1718" s="207"/>
      <c r="I1718" s="207"/>
      <c r="J1718" s="208"/>
      <c r="K1718" s="204"/>
    </row>
    <row r="1719" spans="2:11" s="1" customFormat="1" ht="13.5">
      <c r="B1719" s="205"/>
      <c r="C1719" s="205"/>
      <c r="D1719" s="202"/>
      <c r="E1719" s="205"/>
      <c r="F1719" s="203"/>
      <c r="G1719" s="209"/>
      <c r="H1719" s="207"/>
      <c r="I1719" s="207"/>
      <c r="J1719" s="208"/>
      <c r="K1719" s="204"/>
    </row>
    <row r="1720" spans="2:11" s="1" customFormat="1" ht="13.5">
      <c r="B1720" s="205"/>
      <c r="C1720" s="205"/>
      <c r="D1720" s="202"/>
      <c r="E1720" s="205"/>
      <c r="F1720" s="203"/>
      <c r="G1720" s="209"/>
      <c r="H1720" s="207"/>
      <c r="I1720" s="207"/>
      <c r="J1720" s="208"/>
      <c r="K1720" s="204"/>
    </row>
    <row r="1721" spans="2:11" s="1" customFormat="1" ht="13.5">
      <c r="B1721" s="205"/>
      <c r="C1721" s="205"/>
      <c r="D1721" s="202"/>
      <c r="E1721" s="205"/>
      <c r="F1721" s="203"/>
      <c r="G1721" s="209"/>
      <c r="H1721" s="207"/>
      <c r="I1721" s="207"/>
      <c r="J1721" s="208"/>
      <c r="K1721" s="204"/>
    </row>
    <row r="1722" spans="2:11" s="1" customFormat="1" ht="13.5">
      <c r="B1722" s="205"/>
      <c r="C1722" s="205"/>
      <c r="D1722" s="202"/>
      <c r="E1722" s="205"/>
      <c r="F1722" s="203"/>
      <c r="G1722" s="209"/>
      <c r="H1722" s="207"/>
      <c r="I1722" s="207"/>
      <c r="J1722" s="208"/>
      <c r="K1722" s="204"/>
    </row>
    <row r="1723" spans="2:11" s="1" customFormat="1" ht="13.5">
      <c r="B1723" s="205"/>
      <c r="C1723" s="205"/>
      <c r="D1723" s="202"/>
      <c r="E1723" s="205"/>
      <c r="F1723" s="203"/>
      <c r="G1723" s="209"/>
      <c r="H1723" s="207"/>
      <c r="I1723" s="207"/>
      <c r="J1723" s="208"/>
      <c r="K1723" s="204"/>
    </row>
    <row r="1724" spans="2:11" s="1" customFormat="1" ht="13.5">
      <c r="B1724" s="205"/>
      <c r="C1724" s="205"/>
      <c r="D1724" s="202"/>
      <c r="E1724" s="205"/>
      <c r="F1724" s="203"/>
      <c r="G1724" s="209"/>
      <c r="H1724" s="207"/>
      <c r="I1724" s="207"/>
      <c r="J1724" s="208"/>
      <c r="K1724" s="204"/>
    </row>
    <row r="1725" spans="2:11" s="1" customFormat="1" ht="13.5">
      <c r="B1725" s="205"/>
      <c r="C1725" s="205"/>
      <c r="D1725" s="202"/>
      <c r="E1725" s="205"/>
      <c r="F1725" s="203"/>
      <c r="G1725" s="209"/>
      <c r="H1725" s="207"/>
      <c r="I1725" s="207"/>
      <c r="J1725" s="208"/>
      <c r="K1725" s="204"/>
    </row>
    <row r="1726" spans="2:11" s="1" customFormat="1" ht="13.5">
      <c r="B1726" s="205"/>
      <c r="C1726" s="205"/>
      <c r="D1726" s="202"/>
      <c r="E1726" s="205"/>
      <c r="F1726" s="203"/>
      <c r="G1726" s="209"/>
      <c r="H1726" s="207"/>
      <c r="I1726" s="207"/>
      <c r="J1726" s="208"/>
      <c r="K1726" s="204"/>
    </row>
    <row r="1727" spans="2:11" s="1" customFormat="1" ht="13.5">
      <c r="B1727" s="205"/>
      <c r="C1727" s="205"/>
      <c r="D1727" s="202"/>
      <c r="E1727" s="205"/>
      <c r="F1727" s="203"/>
      <c r="G1727" s="209"/>
      <c r="H1727" s="207"/>
      <c r="I1727" s="207"/>
      <c r="J1727" s="208"/>
      <c r="K1727" s="204"/>
    </row>
    <row r="1728" spans="2:11" s="1" customFormat="1" ht="13.5">
      <c r="B1728" s="205"/>
      <c r="C1728" s="205"/>
      <c r="D1728" s="202"/>
      <c r="E1728" s="205"/>
      <c r="F1728" s="203"/>
      <c r="G1728" s="209"/>
      <c r="H1728" s="207"/>
      <c r="I1728" s="207"/>
      <c r="J1728" s="208"/>
      <c r="K1728" s="204"/>
    </row>
    <row r="1729" spans="2:11" s="1" customFormat="1" ht="13.5">
      <c r="B1729" s="205"/>
      <c r="C1729" s="205"/>
      <c r="D1729" s="202"/>
      <c r="E1729" s="205"/>
      <c r="F1729" s="203"/>
      <c r="G1729" s="209"/>
      <c r="H1729" s="207"/>
      <c r="I1729" s="207"/>
      <c r="J1729" s="208"/>
      <c r="K1729" s="204"/>
    </row>
    <row r="1730" spans="2:11" s="1" customFormat="1" ht="13.5">
      <c r="B1730" s="205"/>
      <c r="C1730" s="205"/>
      <c r="D1730" s="202"/>
      <c r="E1730" s="205"/>
      <c r="F1730" s="203"/>
      <c r="G1730" s="209"/>
      <c r="H1730" s="207"/>
      <c r="I1730" s="207"/>
      <c r="J1730" s="208"/>
      <c r="K1730" s="204"/>
    </row>
    <row r="1731" spans="2:11" s="1" customFormat="1" ht="13.5">
      <c r="B1731" s="205"/>
      <c r="C1731" s="205"/>
      <c r="D1731" s="202"/>
      <c r="E1731" s="205"/>
      <c r="F1731" s="203"/>
      <c r="G1731" s="209"/>
      <c r="H1731" s="207"/>
      <c r="I1731" s="207"/>
      <c r="J1731" s="208"/>
      <c r="K1731" s="204"/>
    </row>
    <row r="1732" spans="2:11" s="1" customFormat="1" ht="13.5">
      <c r="B1732" s="205"/>
      <c r="C1732" s="205"/>
      <c r="D1732" s="202"/>
      <c r="E1732" s="205"/>
      <c r="F1732" s="203"/>
      <c r="G1732" s="209"/>
      <c r="H1732" s="207"/>
      <c r="I1732" s="207"/>
      <c r="J1732" s="208"/>
      <c r="K1732" s="204"/>
    </row>
    <row r="1733" spans="2:11" s="1" customFormat="1" ht="13.5">
      <c r="B1733" s="205"/>
      <c r="C1733" s="205"/>
      <c r="D1733" s="202"/>
      <c r="E1733" s="205"/>
      <c r="F1733" s="203"/>
      <c r="G1733" s="209"/>
      <c r="H1733" s="207"/>
      <c r="I1733" s="207"/>
      <c r="J1733" s="208"/>
      <c r="K1733" s="204"/>
    </row>
    <row r="1734" spans="2:11" s="1" customFormat="1" ht="13.5">
      <c r="B1734" s="205"/>
      <c r="C1734" s="205"/>
      <c r="D1734" s="202"/>
      <c r="E1734" s="205"/>
      <c r="F1734" s="203"/>
      <c r="G1734" s="209"/>
      <c r="H1734" s="207"/>
      <c r="I1734" s="207"/>
      <c r="J1734" s="208"/>
      <c r="K1734" s="204"/>
    </row>
    <row r="1735" spans="2:11" s="1" customFormat="1" ht="13.5">
      <c r="B1735" s="205"/>
      <c r="C1735" s="205"/>
      <c r="D1735" s="202"/>
      <c r="E1735" s="205"/>
      <c r="F1735" s="203"/>
      <c r="G1735" s="209"/>
      <c r="H1735" s="207"/>
      <c r="I1735" s="207"/>
      <c r="J1735" s="208"/>
      <c r="K1735" s="204"/>
    </row>
    <row r="1736" spans="2:11" s="1" customFormat="1" ht="13.5">
      <c r="B1736" s="205"/>
      <c r="C1736" s="205"/>
      <c r="D1736" s="202"/>
      <c r="E1736" s="205"/>
      <c r="F1736" s="203"/>
      <c r="G1736" s="209"/>
      <c r="H1736" s="207"/>
      <c r="I1736" s="207"/>
      <c r="J1736" s="208"/>
      <c r="K1736" s="204"/>
    </row>
    <row r="1737" spans="2:11" s="1" customFormat="1" ht="13.5">
      <c r="B1737" s="205"/>
      <c r="C1737" s="205"/>
      <c r="D1737" s="202"/>
      <c r="E1737" s="205"/>
      <c r="F1737" s="203"/>
      <c r="G1737" s="209"/>
      <c r="H1737" s="207"/>
      <c r="I1737" s="207"/>
      <c r="J1737" s="208"/>
      <c r="K1737" s="204"/>
    </row>
    <row r="1738" spans="2:11" s="1" customFormat="1" ht="13.5">
      <c r="B1738" s="205"/>
      <c r="C1738" s="205"/>
      <c r="D1738" s="202"/>
      <c r="E1738" s="205"/>
      <c r="F1738" s="203"/>
      <c r="G1738" s="209"/>
      <c r="H1738" s="207"/>
      <c r="I1738" s="207"/>
      <c r="J1738" s="208"/>
      <c r="K1738" s="204"/>
    </row>
    <row r="1739" spans="2:11" s="1" customFormat="1" ht="13.5">
      <c r="B1739" s="205"/>
      <c r="C1739" s="205"/>
      <c r="D1739" s="202"/>
      <c r="E1739" s="205"/>
      <c r="F1739" s="203"/>
      <c r="G1739" s="209"/>
      <c r="H1739" s="207"/>
      <c r="I1739" s="207"/>
      <c r="J1739" s="208"/>
      <c r="K1739" s="204"/>
    </row>
    <row r="1740" spans="2:11" s="1" customFormat="1" ht="13.5">
      <c r="B1740" s="205"/>
      <c r="C1740" s="205"/>
      <c r="D1740" s="202"/>
      <c r="E1740" s="205"/>
      <c r="F1740" s="203"/>
      <c r="G1740" s="209"/>
      <c r="H1740" s="207"/>
      <c r="I1740" s="207"/>
      <c r="J1740" s="208"/>
      <c r="K1740" s="204"/>
    </row>
    <row r="1741" spans="2:11" s="1" customFormat="1" ht="13.5">
      <c r="B1741" s="205"/>
      <c r="C1741" s="205"/>
      <c r="D1741" s="202"/>
      <c r="E1741" s="205"/>
      <c r="F1741" s="203"/>
      <c r="G1741" s="209"/>
      <c r="H1741" s="207"/>
      <c r="I1741" s="207"/>
      <c r="J1741" s="208"/>
      <c r="K1741" s="204"/>
    </row>
    <row r="1742" spans="2:11" s="1" customFormat="1" ht="13.5">
      <c r="B1742" s="205"/>
      <c r="C1742" s="205"/>
      <c r="D1742" s="202"/>
      <c r="E1742" s="205"/>
      <c r="F1742" s="203"/>
      <c r="G1742" s="209"/>
      <c r="H1742" s="207"/>
      <c r="I1742" s="207"/>
      <c r="J1742" s="208"/>
      <c r="K1742" s="204"/>
    </row>
    <row r="1743" spans="2:11" s="1" customFormat="1" ht="13.5">
      <c r="B1743" s="205"/>
      <c r="C1743" s="205"/>
      <c r="D1743" s="202"/>
      <c r="E1743" s="205"/>
      <c r="F1743" s="203"/>
      <c r="G1743" s="209"/>
      <c r="H1743" s="207"/>
      <c r="I1743" s="207"/>
      <c r="J1743" s="208"/>
      <c r="K1743" s="204"/>
    </row>
    <row r="1744" spans="2:11" s="1" customFormat="1" ht="13.5">
      <c r="B1744" s="205"/>
      <c r="C1744" s="205"/>
      <c r="D1744" s="202"/>
      <c r="E1744" s="205"/>
      <c r="F1744" s="203"/>
      <c r="G1744" s="209"/>
      <c r="H1744" s="207"/>
      <c r="I1744" s="207"/>
      <c r="J1744" s="208"/>
      <c r="K1744" s="204"/>
    </row>
    <row r="1745" spans="2:11" s="1" customFormat="1" ht="13.5">
      <c r="B1745" s="205"/>
      <c r="C1745" s="205"/>
      <c r="D1745" s="202"/>
      <c r="E1745" s="205"/>
      <c r="F1745" s="203"/>
      <c r="G1745" s="209"/>
      <c r="H1745" s="207"/>
      <c r="I1745" s="207"/>
      <c r="J1745" s="208"/>
      <c r="K1745" s="204"/>
    </row>
    <row r="1746" spans="2:11" s="1" customFormat="1" ht="13.5">
      <c r="B1746" s="205"/>
      <c r="C1746" s="205"/>
      <c r="D1746" s="202"/>
      <c r="E1746" s="205"/>
      <c r="F1746" s="203"/>
      <c r="G1746" s="209"/>
      <c r="H1746" s="207"/>
      <c r="I1746" s="207"/>
      <c r="J1746" s="208"/>
      <c r="K1746" s="204"/>
    </row>
    <row r="1747" spans="2:11" s="1" customFormat="1" ht="13.5">
      <c r="B1747" s="205"/>
      <c r="C1747" s="205"/>
      <c r="D1747" s="202"/>
      <c r="E1747" s="205"/>
      <c r="F1747" s="203"/>
      <c r="G1747" s="209"/>
      <c r="H1747" s="207"/>
      <c r="I1747" s="207"/>
      <c r="J1747" s="208"/>
      <c r="K1747" s="204"/>
    </row>
    <row r="1748" spans="2:11" s="1" customFormat="1" ht="13.5">
      <c r="B1748" s="205"/>
      <c r="C1748" s="205"/>
      <c r="D1748" s="202"/>
      <c r="E1748" s="205"/>
      <c r="F1748" s="203"/>
      <c r="G1748" s="209"/>
      <c r="H1748" s="207"/>
      <c r="I1748" s="207"/>
      <c r="J1748" s="208"/>
      <c r="K1748" s="204"/>
    </row>
    <row r="1749" spans="2:11" s="1" customFormat="1" ht="13.5">
      <c r="B1749" s="205"/>
      <c r="C1749" s="205"/>
      <c r="D1749" s="202"/>
      <c r="E1749" s="205"/>
      <c r="F1749" s="203"/>
      <c r="G1749" s="209"/>
      <c r="H1749" s="207"/>
      <c r="I1749" s="207"/>
      <c r="J1749" s="208"/>
      <c r="K1749" s="204"/>
    </row>
    <row r="1750" spans="2:11" s="1" customFormat="1" ht="13.5">
      <c r="B1750" s="205"/>
      <c r="C1750" s="205"/>
      <c r="D1750" s="202"/>
      <c r="E1750" s="205"/>
      <c r="F1750" s="203"/>
      <c r="G1750" s="209"/>
      <c r="H1750" s="207"/>
      <c r="I1750" s="207"/>
      <c r="J1750" s="208"/>
      <c r="K1750" s="204"/>
    </row>
    <row r="1751" spans="2:11" s="1" customFormat="1" ht="13.5">
      <c r="B1751" s="205"/>
      <c r="C1751" s="205"/>
      <c r="D1751" s="202"/>
      <c r="E1751" s="205"/>
      <c r="F1751" s="203"/>
      <c r="G1751" s="209"/>
      <c r="H1751" s="207"/>
      <c r="I1751" s="207"/>
      <c r="J1751" s="208"/>
      <c r="K1751" s="204"/>
    </row>
    <row r="1752" spans="2:11" s="1" customFormat="1" ht="13.5">
      <c r="B1752" s="205"/>
      <c r="C1752" s="205"/>
      <c r="D1752" s="202"/>
      <c r="E1752" s="205"/>
      <c r="F1752" s="203"/>
      <c r="G1752" s="209"/>
      <c r="H1752" s="207"/>
      <c r="I1752" s="207"/>
      <c r="J1752" s="208"/>
      <c r="K1752" s="204"/>
    </row>
    <row r="1753" spans="2:11" s="1" customFormat="1" ht="13.5">
      <c r="B1753" s="205"/>
      <c r="C1753" s="205"/>
      <c r="D1753" s="202"/>
      <c r="E1753" s="205"/>
      <c r="F1753" s="203"/>
      <c r="G1753" s="209"/>
      <c r="H1753" s="207"/>
      <c r="I1753" s="207"/>
      <c r="J1753" s="208"/>
      <c r="K1753" s="204"/>
    </row>
    <row r="1754" spans="2:11" s="1" customFormat="1" ht="13.5">
      <c r="B1754" s="205"/>
      <c r="C1754" s="205"/>
      <c r="D1754" s="202"/>
      <c r="E1754" s="205"/>
      <c r="F1754" s="203"/>
      <c r="G1754" s="209"/>
      <c r="H1754" s="207"/>
      <c r="I1754" s="207"/>
      <c r="J1754" s="208"/>
      <c r="K1754" s="204"/>
    </row>
    <row r="1755" spans="2:11" s="1" customFormat="1" ht="13.5">
      <c r="B1755" s="205"/>
      <c r="C1755" s="205"/>
      <c r="D1755" s="202"/>
      <c r="E1755" s="205"/>
      <c r="F1755" s="203"/>
      <c r="G1755" s="209"/>
      <c r="H1755" s="207"/>
      <c r="I1755" s="207"/>
      <c r="J1755" s="208"/>
      <c r="K1755" s="204"/>
    </row>
    <row r="1756" spans="2:11" s="1" customFormat="1" ht="13.5">
      <c r="B1756" s="205"/>
      <c r="C1756" s="205"/>
      <c r="D1756" s="202"/>
      <c r="E1756" s="205"/>
      <c r="F1756" s="203"/>
      <c r="G1756" s="209"/>
      <c r="H1756" s="207"/>
      <c r="I1756" s="207"/>
      <c r="J1756" s="208"/>
      <c r="K1756" s="204"/>
    </row>
    <row r="1757" spans="2:11" s="1" customFormat="1" ht="13.5">
      <c r="B1757" s="205"/>
      <c r="C1757" s="205"/>
      <c r="D1757" s="202"/>
      <c r="E1757" s="205"/>
      <c r="F1757" s="203"/>
      <c r="G1757" s="209"/>
      <c r="H1757" s="207"/>
      <c r="I1757" s="207"/>
      <c r="J1757" s="208"/>
      <c r="K1757" s="204"/>
    </row>
    <row r="1758" spans="2:11" s="1" customFormat="1" ht="13.5">
      <c r="B1758" s="205"/>
      <c r="C1758" s="205"/>
      <c r="D1758" s="202"/>
      <c r="E1758" s="205"/>
      <c r="F1758" s="203"/>
      <c r="G1758" s="209"/>
      <c r="H1758" s="207"/>
      <c r="I1758" s="207"/>
      <c r="J1758" s="208"/>
      <c r="K1758" s="204"/>
    </row>
    <row r="1759" spans="2:11" s="1" customFormat="1" ht="13.5">
      <c r="B1759" s="205"/>
      <c r="C1759" s="205"/>
      <c r="D1759" s="202"/>
      <c r="E1759" s="205"/>
      <c r="F1759" s="203"/>
      <c r="G1759" s="209"/>
      <c r="H1759" s="207"/>
      <c r="I1759" s="207"/>
      <c r="J1759" s="208"/>
      <c r="K1759" s="204"/>
    </row>
    <row r="1760" spans="2:11" s="1" customFormat="1" ht="13.5">
      <c r="B1760" s="205"/>
      <c r="C1760" s="205"/>
      <c r="D1760" s="202"/>
      <c r="E1760" s="205"/>
      <c r="F1760" s="203"/>
      <c r="G1760" s="209"/>
      <c r="H1760" s="207"/>
      <c r="I1760" s="207"/>
      <c r="J1760" s="208"/>
      <c r="K1760" s="204"/>
    </row>
    <row r="1761" spans="2:11" s="1" customFormat="1" ht="13.5">
      <c r="B1761" s="205"/>
      <c r="C1761" s="205"/>
      <c r="D1761" s="202"/>
      <c r="E1761" s="205"/>
      <c r="F1761" s="203"/>
      <c r="G1761" s="209"/>
      <c r="H1761" s="207"/>
      <c r="I1761" s="207"/>
      <c r="J1761" s="208"/>
      <c r="K1761" s="204"/>
    </row>
    <row r="1762" spans="2:11" s="1" customFormat="1" ht="13.5">
      <c r="B1762" s="205"/>
      <c r="C1762" s="205"/>
      <c r="D1762" s="202"/>
      <c r="E1762" s="205"/>
      <c r="F1762" s="203"/>
      <c r="G1762" s="209"/>
      <c r="H1762" s="207"/>
      <c r="I1762" s="207"/>
      <c r="J1762" s="208"/>
      <c r="K1762" s="204"/>
    </row>
    <row r="1763" spans="2:11" s="1" customFormat="1" ht="13.5">
      <c r="B1763" s="205"/>
      <c r="C1763" s="205"/>
      <c r="D1763" s="202"/>
      <c r="E1763" s="205"/>
      <c r="F1763" s="203"/>
      <c r="G1763" s="209"/>
      <c r="H1763" s="207"/>
      <c r="I1763" s="207"/>
      <c r="J1763" s="208"/>
      <c r="K1763" s="204"/>
    </row>
    <row r="1764" spans="2:11" s="1" customFormat="1" ht="13.5">
      <c r="B1764" s="205"/>
      <c r="C1764" s="205"/>
      <c r="D1764" s="202"/>
      <c r="E1764" s="205"/>
      <c r="F1764" s="203"/>
      <c r="G1764" s="209"/>
      <c r="H1764" s="207"/>
      <c r="I1764" s="207"/>
      <c r="J1764" s="208"/>
      <c r="K1764" s="204"/>
    </row>
    <row r="1765" spans="2:11" s="1" customFormat="1" ht="13.5">
      <c r="B1765" s="205"/>
      <c r="C1765" s="205"/>
      <c r="D1765" s="202"/>
      <c r="E1765" s="205"/>
      <c r="F1765" s="203"/>
      <c r="G1765" s="209"/>
      <c r="H1765" s="207"/>
      <c r="I1765" s="207"/>
      <c r="J1765" s="208"/>
      <c r="K1765" s="204"/>
    </row>
    <row r="1766" spans="2:11" s="1" customFormat="1" ht="13.5">
      <c r="B1766" s="205"/>
      <c r="C1766" s="205"/>
      <c r="D1766" s="202"/>
      <c r="E1766" s="205"/>
      <c r="F1766" s="203"/>
      <c r="G1766" s="209"/>
      <c r="H1766" s="207"/>
      <c r="I1766" s="207"/>
      <c r="J1766" s="208"/>
      <c r="K1766" s="204"/>
    </row>
    <row r="1767" spans="2:11" s="1" customFormat="1" ht="13.5">
      <c r="B1767" s="205"/>
      <c r="C1767" s="205"/>
      <c r="D1767" s="202"/>
      <c r="E1767" s="205"/>
      <c r="F1767" s="203"/>
      <c r="G1767" s="209"/>
      <c r="H1767" s="207"/>
      <c r="I1767" s="207"/>
      <c r="J1767" s="208"/>
      <c r="K1767" s="204"/>
    </row>
    <row r="1768" spans="2:11" s="1" customFormat="1" ht="13.5">
      <c r="B1768" s="205"/>
      <c r="C1768" s="205"/>
      <c r="D1768" s="202"/>
      <c r="E1768" s="205"/>
      <c r="F1768" s="203"/>
      <c r="G1768" s="209"/>
      <c r="H1768" s="207"/>
      <c r="I1768" s="207"/>
      <c r="J1768" s="208"/>
      <c r="K1768" s="204"/>
    </row>
    <row r="1769" spans="2:11" s="1" customFormat="1" ht="13.5">
      <c r="B1769" s="205"/>
      <c r="C1769" s="205"/>
      <c r="D1769" s="202"/>
      <c r="E1769" s="205"/>
      <c r="F1769" s="203"/>
      <c r="G1769" s="209"/>
      <c r="H1769" s="207"/>
      <c r="I1769" s="207"/>
      <c r="J1769" s="208"/>
      <c r="K1769" s="204"/>
    </row>
    <row r="1770" spans="2:11" s="1" customFormat="1" ht="13.5">
      <c r="B1770" s="205"/>
      <c r="C1770" s="205"/>
      <c r="D1770" s="202"/>
      <c r="E1770" s="205"/>
      <c r="F1770" s="203"/>
      <c r="G1770" s="209"/>
      <c r="H1770" s="207"/>
      <c r="I1770" s="207"/>
      <c r="J1770" s="208"/>
      <c r="K1770" s="204"/>
    </row>
    <row r="1771" spans="2:11" s="1" customFormat="1" ht="13.5">
      <c r="B1771" s="205"/>
      <c r="C1771" s="205"/>
      <c r="D1771" s="202"/>
      <c r="E1771" s="205"/>
      <c r="F1771" s="203"/>
      <c r="G1771" s="209"/>
      <c r="H1771" s="207"/>
      <c r="I1771" s="207"/>
      <c r="J1771" s="208"/>
      <c r="K1771" s="204"/>
    </row>
    <row r="1772" spans="2:11" s="1" customFormat="1" ht="13.5">
      <c r="B1772" s="205"/>
      <c r="C1772" s="205"/>
      <c r="D1772" s="202"/>
      <c r="E1772" s="205"/>
      <c r="F1772" s="203"/>
      <c r="G1772" s="209"/>
      <c r="H1772" s="207"/>
      <c r="I1772" s="207"/>
      <c r="J1772" s="208"/>
      <c r="K1772" s="204"/>
    </row>
    <row r="1773" spans="2:11" s="1" customFormat="1" ht="13.5">
      <c r="B1773" s="205"/>
      <c r="C1773" s="205"/>
      <c r="D1773" s="202"/>
      <c r="E1773" s="205"/>
      <c r="F1773" s="203"/>
      <c r="G1773" s="209"/>
      <c r="H1773" s="207"/>
      <c r="I1773" s="207"/>
      <c r="J1773" s="208"/>
      <c r="K1773" s="204"/>
    </row>
    <row r="1774" spans="2:11" s="1" customFormat="1" ht="13.5">
      <c r="B1774" s="205"/>
      <c r="C1774" s="205"/>
      <c r="D1774" s="202"/>
      <c r="E1774" s="205"/>
      <c r="F1774" s="203"/>
      <c r="G1774" s="209"/>
      <c r="H1774" s="207"/>
      <c r="I1774" s="207"/>
      <c r="J1774" s="208"/>
      <c r="K1774" s="204"/>
    </row>
    <row r="1775" spans="2:11" s="1" customFormat="1" ht="13.5">
      <c r="B1775" s="205"/>
      <c r="C1775" s="205"/>
      <c r="D1775" s="202"/>
      <c r="E1775" s="205"/>
      <c r="F1775" s="203"/>
      <c r="G1775" s="209"/>
      <c r="H1775" s="207"/>
      <c r="I1775" s="207"/>
      <c r="J1775" s="208"/>
      <c r="K1775" s="204"/>
    </row>
    <row r="1776" spans="2:11" s="1" customFormat="1" ht="13.5">
      <c r="B1776" s="205"/>
      <c r="C1776" s="205"/>
      <c r="D1776" s="202"/>
      <c r="E1776" s="205"/>
      <c r="F1776" s="203"/>
      <c r="G1776" s="209"/>
      <c r="H1776" s="207"/>
      <c r="I1776" s="207"/>
      <c r="J1776" s="208"/>
      <c r="K1776" s="204"/>
    </row>
    <row r="1777" spans="2:11" s="1" customFormat="1" ht="13.5">
      <c r="B1777" s="205"/>
      <c r="C1777" s="205"/>
      <c r="D1777" s="202"/>
      <c r="E1777" s="205"/>
      <c r="F1777" s="203"/>
      <c r="G1777" s="209"/>
      <c r="H1777" s="207"/>
      <c r="I1777" s="207"/>
      <c r="J1777" s="208"/>
      <c r="K1777" s="204"/>
    </row>
    <row r="1778" spans="2:11" s="1" customFormat="1" ht="13.5">
      <c r="B1778" s="205"/>
      <c r="C1778" s="205"/>
      <c r="D1778" s="202"/>
      <c r="E1778" s="205"/>
      <c r="F1778" s="203"/>
      <c r="G1778" s="209"/>
      <c r="H1778" s="207"/>
      <c r="I1778" s="207"/>
      <c r="J1778" s="208"/>
      <c r="K1778" s="204"/>
    </row>
    <row r="1779" spans="2:11" s="1" customFormat="1" ht="13.5">
      <c r="B1779" s="205"/>
      <c r="C1779" s="205"/>
      <c r="D1779" s="202"/>
      <c r="E1779" s="205"/>
      <c r="F1779" s="203"/>
      <c r="G1779" s="209"/>
      <c r="H1779" s="207"/>
      <c r="I1779" s="207"/>
      <c r="J1779" s="208"/>
      <c r="K1779" s="204"/>
    </row>
    <row r="1780" spans="2:11" s="1" customFormat="1" ht="13.5">
      <c r="B1780" s="205"/>
      <c r="C1780" s="205"/>
      <c r="D1780" s="202"/>
      <c r="E1780" s="205"/>
      <c r="F1780" s="203"/>
      <c r="G1780" s="209"/>
      <c r="H1780" s="207"/>
      <c r="I1780" s="207"/>
      <c r="J1780" s="208"/>
      <c r="K1780" s="204"/>
    </row>
    <row r="1781" spans="2:11" s="1" customFormat="1" ht="13.5">
      <c r="B1781" s="205"/>
      <c r="C1781" s="205"/>
      <c r="D1781" s="202"/>
      <c r="E1781" s="205"/>
      <c r="F1781" s="203"/>
      <c r="G1781" s="209"/>
      <c r="H1781" s="207"/>
      <c r="I1781" s="207"/>
      <c r="J1781" s="208"/>
      <c r="K1781" s="204"/>
    </row>
    <row r="1782" spans="2:11" s="1" customFormat="1" ht="13.5">
      <c r="B1782" s="205"/>
      <c r="C1782" s="205"/>
      <c r="D1782" s="202"/>
      <c r="E1782" s="205"/>
      <c r="F1782" s="203"/>
      <c r="G1782" s="209"/>
      <c r="H1782" s="207"/>
      <c r="I1782" s="207"/>
      <c r="J1782" s="208"/>
      <c r="K1782" s="204"/>
    </row>
    <row r="1783" spans="2:11" s="1" customFormat="1" ht="13.5">
      <c r="B1783" s="205"/>
      <c r="C1783" s="205"/>
      <c r="D1783" s="202"/>
      <c r="E1783" s="205"/>
      <c r="F1783" s="203"/>
      <c r="G1783" s="209"/>
      <c r="H1783" s="207"/>
      <c r="I1783" s="207"/>
      <c r="J1783" s="208"/>
      <c r="K1783" s="204"/>
    </row>
    <row r="1784" spans="2:11" s="1" customFormat="1" ht="13.5">
      <c r="B1784" s="205"/>
      <c r="C1784" s="205"/>
      <c r="D1784" s="202"/>
      <c r="E1784" s="205"/>
      <c r="F1784" s="203"/>
      <c r="G1784" s="209"/>
      <c r="H1784" s="207"/>
      <c r="I1784" s="207"/>
      <c r="J1784" s="208"/>
      <c r="K1784" s="204"/>
    </row>
    <row r="1785" spans="2:11" s="1" customFormat="1" ht="13.5">
      <c r="B1785" s="205"/>
      <c r="C1785" s="205"/>
      <c r="D1785" s="202"/>
      <c r="E1785" s="205"/>
      <c r="F1785" s="203"/>
      <c r="G1785" s="209"/>
      <c r="H1785" s="207"/>
      <c r="I1785" s="207"/>
      <c r="J1785" s="208"/>
      <c r="K1785" s="204"/>
    </row>
    <row r="1786" spans="2:11" s="1" customFormat="1" ht="13.5">
      <c r="B1786" s="205"/>
      <c r="C1786" s="205"/>
      <c r="D1786" s="202"/>
      <c r="E1786" s="205"/>
      <c r="F1786" s="203"/>
      <c r="G1786" s="209"/>
      <c r="H1786" s="207"/>
      <c r="I1786" s="207"/>
      <c r="J1786" s="208"/>
      <c r="K1786" s="204"/>
    </row>
    <row r="1787" spans="2:11" s="1" customFormat="1" ht="13.5">
      <c r="B1787" s="205"/>
      <c r="C1787" s="205"/>
      <c r="D1787" s="202"/>
      <c r="E1787" s="205"/>
      <c r="F1787" s="203"/>
      <c r="G1787" s="209"/>
      <c r="H1787" s="207"/>
      <c r="I1787" s="207"/>
      <c r="J1787" s="208"/>
      <c r="K1787" s="204"/>
    </row>
    <row r="1788" spans="2:11" s="1" customFormat="1" ht="13.5">
      <c r="B1788" s="205"/>
      <c r="C1788" s="205"/>
      <c r="D1788" s="202"/>
      <c r="E1788" s="205"/>
      <c r="F1788" s="203"/>
      <c r="G1788" s="209"/>
      <c r="H1788" s="207"/>
      <c r="I1788" s="207"/>
      <c r="J1788" s="208"/>
      <c r="K1788" s="204"/>
    </row>
    <row r="1789" spans="2:11" s="1" customFormat="1" ht="13.5">
      <c r="B1789" s="205"/>
      <c r="C1789" s="205"/>
      <c r="D1789" s="202"/>
      <c r="E1789" s="205"/>
      <c r="F1789" s="203"/>
      <c r="G1789" s="209"/>
      <c r="H1789" s="207"/>
      <c r="I1789" s="207"/>
      <c r="J1789" s="208"/>
      <c r="K1789" s="204"/>
    </row>
    <row r="1790" spans="2:11" s="1" customFormat="1" ht="13.5">
      <c r="B1790" s="205"/>
      <c r="C1790" s="205"/>
      <c r="D1790" s="202"/>
      <c r="E1790" s="205"/>
      <c r="F1790" s="203"/>
      <c r="G1790" s="209"/>
      <c r="H1790" s="207"/>
      <c r="I1790" s="207"/>
      <c r="J1790" s="208"/>
      <c r="K1790" s="204"/>
    </row>
    <row r="1791" spans="2:11" s="1" customFormat="1" ht="13.5">
      <c r="B1791" s="205"/>
      <c r="C1791" s="205"/>
      <c r="D1791" s="202"/>
      <c r="E1791" s="205"/>
      <c r="F1791" s="203"/>
      <c r="G1791" s="209"/>
      <c r="H1791" s="207"/>
      <c r="I1791" s="207"/>
      <c r="J1791" s="208"/>
      <c r="K1791" s="204"/>
    </row>
    <row r="1792" spans="2:11" s="1" customFormat="1" ht="13.5">
      <c r="B1792" s="205"/>
      <c r="C1792" s="205"/>
      <c r="D1792" s="202"/>
      <c r="E1792" s="205"/>
      <c r="F1792" s="203"/>
      <c r="G1792" s="209"/>
      <c r="H1792" s="207"/>
      <c r="I1792" s="207"/>
      <c r="J1792" s="208"/>
      <c r="K1792" s="204"/>
    </row>
    <row r="1793" spans="2:11" s="1" customFormat="1" ht="13.5">
      <c r="B1793" s="205"/>
      <c r="C1793" s="205"/>
      <c r="D1793" s="202"/>
      <c r="E1793" s="205"/>
      <c r="F1793" s="203"/>
      <c r="G1793" s="209"/>
      <c r="H1793" s="207"/>
      <c r="I1793" s="207"/>
      <c r="J1793" s="208"/>
      <c r="K1793" s="204"/>
    </row>
    <row r="1794" spans="2:11" s="1" customFormat="1" ht="13.5">
      <c r="B1794" s="205"/>
      <c r="C1794" s="205"/>
      <c r="D1794" s="202"/>
      <c r="E1794" s="205"/>
      <c r="F1794" s="203"/>
      <c r="G1794" s="209"/>
      <c r="H1794" s="207"/>
      <c r="I1794" s="207"/>
      <c r="J1794" s="208"/>
      <c r="K1794" s="204"/>
    </row>
    <row r="1795" spans="2:11" s="1" customFormat="1" ht="13.5">
      <c r="B1795" s="205"/>
      <c r="C1795" s="205"/>
      <c r="D1795" s="202"/>
      <c r="E1795" s="205"/>
      <c r="F1795" s="203"/>
      <c r="G1795" s="209"/>
      <c r="H1795" s="207"/>
      <c r="I1795" s="207"/>
      <c r="J1795" s="208"/>
      <c r="K1795" s="204"/>
    </row>
    <row r="1796" spans="2:11" s="1" customFormat="1" ht="13.5">
      <c r="B1796" s="205"/>
      <c r="C1796" s="205"/>
      <c r="D1796" s="202"/>
      <c r="E1796" s="205"/>
      <c r="F1796" s="203"/>
      <c r="G1796" s="209"/>
      <c r="H1796" s="207"/>
      <c r="I1796" s="207"/>
      <c r="J1796" s="208"/>
      <c r="K1796" s="204"/>
    </row>
    <row r="1797" spans="2:11" s="1" customFormat="1" ht="13.5">
      <c r="B1797" s="205"/>
      <c r="C1797" s="205"/>
      <c r="D1797" s="202"/>
      <c r="E1797" s="205"/>
      <c r="F1797" s="203"/>
      <c r="G1797" s="209"/>
      <c r="H1797" s="207"/>
      <c r="I1797" s="207"/>
      <c r="J1797" s="208"/>
      <c r="K1797" s="204"/>
    </row>
    <row r="1798" spans="2:11" s="1" customFormat="1" ht="13.5">
      <c r="B1798" s="205"/>
      <c r="C1798" s="205"/>
      <c r="D1798" s="202"/>
      <c r="E1798" s="205"/>
      <c r="F1798" s="203"/>
      <c r="G1798" s="209"/>
      <c r="H1798" s="207"/>
      <c r="I1798" s="207"/>
      <c r="J1798" s="208"/>
      <c r="K1798" s="204"/>
    </row>
    <row r="1799" spans="2:11" s="1" customFormat="1" ht="13.5">
      <c r="B1799" s="205"/>
      <c r="C1799" s="205"/>
      <c r="D1799" s="202"/>
      <c r="E1799" s="205"/>
      <c r="F1799" s="203"/>
      <c r="G1799" s="209"/>
      <c r="H1799" s="207"/>
      <c r="I1799" s="207"/>
      <c r="J1799" s="208"/>
      <c r="K1799" s="204"/>
    </row>
    <row r="1800" spans="2:11" s="1" customFormat="1" ht="13.5">
      <c r="B1800" s="205"/>
      <c r="C1800" s="205"/>
      <c r="D1800" s="202"/>
      <c r="E1800" s="205"/>
      <c r="F1800" s="203"/>
      <c r="G1800" s="209"/>
      <c r="H1800" s="207"/>
      <c r="I1800" s="207"/>
      <c r="J1800" s="208"/>
      <c r="K1800" s="204"/>
    </row>
    <row r="1801" spans="2:11" s="1" customFormat="1" ht="13.5">
      <c r="B1801" s="205"/>
      <c r="C1801" s="205"/>
      <c r="D1801" s="202"/>
      <c r="E1801" s="205"/>
      <c r="F1801" s="203"/>
      <c r="G1801" s="209"/>
      <c r="H1801" s="207"/>
      <c r="I1801" s="207"/>
      <c r="J1801" s="208"/>
      <c r="K1801" s="204"/>
    </row>
    <row r="1802" spans="2:11" s="1" customFormat="1" ht="13.5">
      <c r="B1802" s="205"/>
      <c r="C1802" s="205"/>
      <c r="D1802" s="202"/>
      <c r="E1802" s="205"/>
      <c r="F1802" s="203"/>
      <c r="G1802" s="209"/>
      <c r="H1802" s="207"/>
      <c r="I1802" s="207"/>
      <c r="J1802" s="208"/>
      <c r="K1802" s="204"/>
    </row>
    <row r="1803" spans="2:11" s="1" customFormat="1" ht="13.5">
      <c r="B1803" s="205"/>
      <c r="C1803" s="205"/>
      <c r="D1803" s="202"/>
      <c r="E1803" s="205"/>
      <c r="F1803" s="203"/>
      <c r="G1803" s="209"/>
      <c r="H1803" s="207"/>
      <c r="I1803" s="207"/>
      <c r="J1803" s="208"/>
      <c r="K1803" s="204"/>
    </row>
    <row r="1804" spans="2:11" s="1" customFormat="1" ht="13.5">
      <c r="B1804" s="205"/>
      <c r="C1804" s="205"/>
      <c r="D1804" s="202"/>
      <c r="E1804" s="205"/>
      <c r="F1804" s="203"/>
      <c r="G1804" s="209"/>
      <c r="H1804" s="207"/>
      <c r="I1804" s="207"/>
      <c r="J1804" s="208"/>
      <c r="K1804" s="204"/>
    </row>
    <row r="1805" spans="2:11" s="1" customFormat="1" ht="13.5">
      <c r="B1805" s="205"/>
      <c r="C1805" s="205"/>
      <c r="D1805" s="202"/>
      <c r="E1805" s="205"/>
      <c r="F1805" s="203"/>
      <c r="G1805" s="209"/>
      <c r="H1805" s="207"/>
      <c r="I1805" s="207"/>
      <c r="J1805" s="208"/>
      <c r="K1805" s="204"/>
    </row>
    <row r="1806" spans="2:11" s="1" customFormat="1" ht="13.5">
      <c r="B1806" s="205"/>
      <c r="C1806" s="205"/>
      <c r="D1806" s="202"/>
      <c r="E1806" s="205"/>
      <c r="F1806" s="203"/>
      <c r="G1806" s="209"/>
      <c r="H1806" s="207"/>
      <c r="I1806" s="207"/>
      <c r="J1806" s="208"/>
      <c r="K1806" s="204"/>
    </row>
    <row r="1807" spans="2:11" s="1" customFormat="1" ht="13.5">
      <c r="B1807" s="205"/>
      <c r="C1807" s="205"/>
      <c r="D1807" s="202"/>
      <c r="E1807" s="205"/>
      <c r="F1807" s="203"/>
      <c r="G1807" s="209"/>
      <c r="H1807" s="207"/>
      <c r="I1807" s="207"/>
      <c r="J1807" s="208"/>
      <c r="K1807" s="204"/>
    </row>
    <row r="1808" spans="2:11" s="1" customFormat="1" ht="13.5">
      <c r="B1808" s="205"/>
      <c r="C1808" s="205"/>
      <c r="D1808" s="202"/>
      <c r="E1808" s="205"/>
      <c r="F1808" s="203"/>
      <c r="G1808" s="209"/>
      <c r="H1808" s="207"/>
      <c r="I1808" s="207"/>
      <c r="J1808" s="208"/>
      <c r="K1808" s="204"/>
    </row>
    <row r="1809" spans="2:11" s="1" customFormat="1" ht="13.5">
      <c r="B1809" s="205"/>
      <c r="C1809" s="205"/>
      <c r="D1809" s="202"/>
      <c r="E1809" s="205"/>
      <c r="F1809" s="203"/>
      <c r="G1809" s="209"/>
      <c r="H1809" s="207"/>
      <c r="I1809" s="207"/>
      <c r="J1809" s="208"/>
      <c r="K1809" s="204"/>
    </row>
    <row r="1810" spans="2:11" s="1" customFormat="1" ht="13.5">
      <c r="B1810" s="205"/>
      <c r="C1810" s="205"/>
      <c r="D1810" s="202"/>
      <c r="E1810" s="205"/>
      <c r="F1810" s="203"/>
      <c r="G1810" s="209"/>
      <c r="H1810" s="207"/>
      <c r="I1810" s="207"/>
      <c r="J1810" s="208"/>
      <c r="K1810" s="204"/>
    </row>
    <row r="1811" spans="2:11" s="1" customFormat="1" ht="13.5">
      <c r="B1811" s="205"/>
      <c r="C1811" s="205"/>
      <c r="D1811" s="202"/>
      <c r="E1811" s="205"/>
      <c r="F1811" s="203"/>
      <c r="G1811" s="209"/>
      <c r="H1811" s="207"/>
      <c r="I1811" s="207"/>
      <c r="J1811" s="208"/>
      <c r="K1811" s="204"/>
    </row>
    <row r="1812" spans="2:11" s="1" customFormat="1" ht="13.5">
      <c r="B1812" s="205"/>
      <c r="C1812" s="205"/>
      <c r="D1812" s="202"/>
      <c r="E1812" s="205"/>
      <c r="F1812" s="203"/>
      <c r="G1812" s="209"/>
      <c r="H1812" s="207"/>
      <c r="I1812" s="207"/>
      <c r="J1812" s="208"/>
      <c r="K1812" s="204"/>
    </row>
    <row r="1813" spans="2:11" s="1" customFormat="1" ht="13.5">
      <c r="B1813" s="205"/>
      <c r="C1813" s="205"/>
      <c r="D1813" s="202"/>
      <c r="E1813" s="205"/>
      <c r="F1813" s="203"/>
      <c r="G1813" s="209"/>
      <c r="H1813" s="207"/>
      <c r="I1813" s="207"/>
      <c r="J1813" s="208"/>
      <c r="K1813" s="204"/>
    </row>
    <row r="1814" spans="2:11" s="1" customFormat="1" ht="13.5">
      <c r="B1814" s="205"/>
      <c r="C1814" s="205"/>
      <c r="D1814" s="202"/>
      <c r="E1814" s="205"/>
      <c r="F1814" s="203"/>
      <c r="G1814" s="209"/>
      <c r="H1814" s="207"/>
      <c r="I1814" s="207"/>
      <c r="J1814" s="208"/>
      <c r="K1814" s="204"/>
    </row>
    <row r="1815" spans="2:11" s="1" customFormat="1" ht="13.5">
      <c r="B1815" s="205"/>
      <c r="C1815" s="205"/>
      <c r="D1815" s="202"/>
      <c r="E1815" s="205"/>
      <c r="F1815" s="203"/>
      <c r="G1815" s="209"/>
      <c r="H1815" s="207"/>
      <c r="I1815" s="207"/>
      <c r="J1815" s="208"/>
      <c r="K1815" s="204"/>
    </row>
    <row r="1816" spans="2:11" s="1" customFormat="1" ht="13.5">
      <c r="B1816" s="205"/>
      <c r="C1816" s="205"/>
      <c r="D1816" s="202"/>
      <c r="E1816" s="205"/>
      <c r="F1816" s="203"/>
      <c r="G1816" s="209"/>
      <c r="H1816" s="207"/>
      <c r="I1816" s="207"/>
      <c r="J1816" s="208"/>
      <c r="K1816" s="204"/>
    </row>
    <row r="1817" spans="2:11" s="1" customFormat="1" ht="13.5">
      <c r="B1817" s="205"/>
      <c r="C1817" s="205"/>
      <c r="D1817" s="202"/>
      <c r="E1817" s="205"/>
      <c r="F1817" s="203"/>
      <c r="G1817" s="209"/>
      <c r="H1817" s="207"/>
      <c r="I1817" s="207"/>
      <c r="J1817" s="208"/>
      <c r="K1817" s="204"/>
    </row>
    <row r="1818" spans="2:11" s="1" customFormat="1" ht="13.5">
      <c r="B1818" s="205"/>
      <c r="C1818" s="205"/>
      <c r="D1818" s="202"/>
      <c r="E1818" s="205"/>
      <c r="F1818" s="203"/>
      <c r="G1818" s="209"/>
      <c r="H1818" s="207"/>
      <c r="I1818" s="207"/>
      <c r="J1818" s="208"/>
      <c r="K1818" s="204"/>
    </row>
    <row r="1819" spans="2:11" s="1" customFormat="1" ht="13.5">
      <c r="B1819" s="205"/>
      <c r="C1819" s="205"/>
      <c r="D1819" s="202"/>
      <c r="E1819" s="205"/>
      <c r="F1819" s="203"/>
      <c r="G1819" s="209"/>
      <c r="H1819" s="207"/>
      <c r="I1819" s="207"/>
      <c r="J1819" s="208"/>
      <c r="K1819" s="204"/>
    </row>
    <row r="1820" spans="2:11" s="1" customFormat="1" ht="13.5">
      <c r="B1820" s="205"/>
      <c r="C1820" s="205"/>
      <c r="D1820" s="202"/>
      <c r="E1820" s="205"/>
      <c r="F1820" s="203"/>
      <c r="G1820" s="209"/>
      <c r="H1820" s="207"/>
      <c r="I1820" s="207"/>
      <c r="J1820" s="208"/>
      <c r="K1820" s="204"/>
    </row>
    <row r="1821" spans="2:11" s="1" customFormat="1" ht="13.5">
      <c r="B1821" s="205"/>
      <c r="C1821" s="205"/>
      <c r="D1821" s="202"/>
      <c r="E1821" s="205"/>
      <c r="F1821" s="203"/>
      <c r="G1821" s="209"/>
      <c r="H1821" s="207"/>
      <c r="I1821" s="207"/>
      <c r="J1821" s="208"/>
      <c r="K1821" s="204"/>
    </row>
    <row r="1822" spans="2:11" s="1" customFormat="1" ht="13.5">
      <c r="B1822" s="205"/>
      <c r="C1822" s="205"/>
      <c r="D1822" s="202"/>
      <c r="E1822" s="205"/>
      <c r="F1822" s="203"/>
      <c r="G1822" s="209"/>
      <c r="H1822" s="207"/>
      <c r="I1822" s="207"/>
      <c r="J1822" s="208"/>
      <c r="K1822" s="204"/>
    </row>
    <row r="1823" spans="2:11" s="1" customFormat="1" ht="13.5">
      <c r="B1823" s="205"/>
      <c r="C1823" s="205"/>
      <c r="D1823" s="202"/>
      <c r="E1823" s="205"/>
      <c r="F1823" s="203"/>
      <c r="G1823" s="209"/>
      <c r="H1823" s="207"/>
      <c r="I1823" s="207"/>
      <c r="J1823" s="208"/>
      <c r="K1823" s="204"/>
    </row>
    <row r="1824" spans="2:11" s="1" customFormat="1" ht="13.5">
      <c r="B1824" s="205"/>
      <c r="C1824" s="205"/>
      <c r="D1824" s="202"/>
      <c r="E1824" s="205"/>
      <c r="F1824" s="203"/>
      <c r="G1824" s="209"/>
      <c r="H1824" s="207"/>
      <c r="I1824" s="207"/>
      <c r="J1824" s="208"/>
      <c r="K1824" s="204"/>
    </row>
    <row r="1825" spans="2:11" s="1" customFormat="1" ht="13.5">
      <c r="B1825" s="205"/>
      <c r="C1825" s="205"/>
      <c r="D1825" s="202"/>
      <c r="E1825" s="205"/>
      <c r="F1825" s="203"/>
      <c r="G1825" s="209"/>
      <c r="H1825" s="207"/>
      <c r="I1825" s="207"/>
      <c r="J1825" s="208"/>
      <c r="K1825" s="204"/>
    </row>
    <row r="1826" spans="2:11" s="1" customFormat="1" ht="13.5">
      <c r="B1826" s="205"/>
      <c r="C1826" s="205"/>
      <c r="D1826" s="202"/>
      <c r="E1826" s="205"/>
      <c r="F1826" s="203"/>
      <c r="G1826" s="209"/>
      <c r="H1826" s="207"/>
      <c r="I1826" s="207"/>
      <c r="J1826" s="208"/>
      <c r="K1826" s="204"/>
    </row>
    <row r="1827" spans="2:11" s="1" customFormat="1" ht="13.5">
      <c r="B1827" s="205"/>
      <c r="C1827" s="205"/>
      <c r="D1827" s="202"/>
      <c r="E1827" s="205"/>
      <c r="F1827" s="203"/>
      <c r="G1827" s="209"/>
      <c r="H1827" s="207"/>
      <c r="I1827" s="207"/>
      <c r="J1827" s="208"/>
      <c r="K1827" s="204"/>
    </row>
    <row r="1828" spans="2:11" s="1" customFormat="1" ht="13.5">
      <c r="B1828" s="205"/>
      <c r="C1828" s="205"/>
      <c r="D1828" s="202"/>
      <c r="E1828" s="205"/>
      <c r="F1828" s="203"/>
      <c r="G1828" s="209"/>
      <c r="H1828" s="207"/>
      <c r="I1828" s="207"/>
      <c r="J1828" s="208"/>
      <c r="K1828" s="204"/>
    </row>
    <row r="1829" spans="2:11" s="1" customFormat="1" ht="13.5">
      <c r="B1829" s="205"/>
      <c r="C1829" s="205"/>
      <c r="D1829" s="202"/>
      <c r="E1829" s="205"/>
      <c r="F1829" s="203"/>
      <c r="G1829" s="209"/>
      <c r="H1829" s="207"/>
      <c r="I1829" s="207"/>
      <c r="J1829" s="208"/>
      <c r="K1829" s="204"/>
    </row>
    <row r="1830" spans="2:11" s="1" customFormat="1" ht="13.5">
      <c r="B1830" s="205"/>
      <c r="C1830" s="205"/>
      <c r="D1830" s="202"/>
      <c r="E1830" s="205"/>
      <c r="F1830" s="203"/>
      <c r="G1830" s="209"/>
      <c r="H1830" s="207"/>
      <c r="I1830" s="207"/>
      <c r="J1830" s="208"/>
      <c r="K1830" s="204"/>
    </row>
    <row r="1831" spans="2:11" s="1" customFormat="1" ht="13.5">
      <c r="B1831" s="205"/>
      <c r="C1831" s="205"/>
      <c r="D1831" s="202"/>
      <c r="E1831" s="205"/>
      <c r="F1831" s="203"/>
      <c r="G1831" s="209"/>
      <c r="H1831" s="207"/>
      <c r="I1831" s="207"/>
      <c r="J1831" s="208"/>
      <c r="K1831" s="204"/>
    </row>
    <row r="1832" spans="2:11" s="1" customFormat="1" ht="13.5">
      <c r="B1832" s="205"/>
      <c r="C1832" s="205"/>
      <c r="D1832" s="202"/>
      <c r="E1832" s="205"/>
      <c r="F1832" s="203"/>
      <c r="G1832" s="209"/>
      <c r="H1832" s="207"/>
      <c r="I1832" s="207"/>
      <c r="J1832" s="208"/>
      <c r="K1832" s="204"/>
    </row>
    <row r="1833" spans="2:11" s="1" customFormat="1" ht="13.5">
      <c r="B1833" s="205"/>
      <c r="C1833" s="205"/>
      <c r="D1833" s="202"/>
      <c r="E1833" s="205"/>
      <c r="F1833" s="203"/>
      <c r="G1833" s="209"/>
      <c r="H1833" s="207"/>
      <c r="I1833" s="207"/>
      <c r="J1833" s="208"/>
      <c r="K1833" s="204"/>
    </row>
    <row r="1834" spans="2:11" s="1" customFormat="1" ht="13.5">
      <c r="B1834" s="205"/>
      <c r="C1834" s="205"/>
      <c r="D1834" s="202"/>
      <c r="E1834" s="205"/>
      <c r="F1834" s="203"/>
      <c r="G1834" s="209"/>
      <c r="H1834" s="207"/>
      <c r="I1834" s="207"/>
      <c r="J1834" s="208"/>
      <c r="K1834" s="204"/>
    </row>
    <row r="1835" spans="2:11" s="1" customFormat="1" ht="13.5">
      <c r="B1835" s="205"/>
      <c r="C1835" s="205"/>
      <c r="D1835" s="202"/>
      <c r="E1835" s="205"/>
      <c r="F1835" s="203"/>
      <c r="G1835" s="209"/>
      <c r="H1835" s="207"/>
      <c r="I1835" s="207"/>
      <c r="J1835" s="208"/>
      <c r="K1835" s="204"/>
    </row>
    <row r="1836" spans="2:11" s="1" customFormat="1" ht="13.5">
      <c r="B1836" s="205"/>
      <c r="C1836" s="205"/>
      <c r="D1836" s="202"/>
      <c r="E1836" s="205"/>
      <c r="F1836" s="203"/>
      <c r="G1836" s="209"/>
      <c r="H1836" s="207"/>
      <c r="I1836" s="207"/>
      <c r="J1836" s="208"/>
      <c r="K1836" s="204"/>
    </row>
    <row r="1837" spans="2:11" s="1" customFormat="1" ht="13.5">
      <c r="B1837" s="205"/>
      <c r="C1837" s="205"/>
      <c r="D1837" s="202"/>
      <c r="E1837" s="205"/>
      <c r="F1837" s="203"/>
      <c r="G1837" s="209"/>
      <c r="H1837" s="207"/>
      <c r="I1837" s="207"/>
      <c r="J1837" s="208"/>
      <c r="K1837" s="204"/>
    </row>
    <row r="1838" spans="2:11" s="1" customFormat="1" ht="13.5">
      <c r="B1838" s="205"/>
      <c r="C1838" s="205"/>
      <c r="D1838" s="202"/>
      <c r="E1838" s="205"/>
      <c r="F1838" s="203"/>
      <c r="G1838" s="209"/>
      <c r="H1838" s="207"/>
      <c r="I1838" s="207"/>
      <c r="J1838" s="208"/>
      <c r="K1838" s="204"/>
    </row>
    <row r="1839" spans="2:11" s="1" customFormat="1" ht="13.5">
      <c r="B1839" s="205"/>
      <c r="C1839" s="205"/>
      <c r="D1839" s="202"/>
      <c r="E1839" s="205"/>
      <c r="F1839" s="203"/>
      <c r="G1839" s="209"/>
      <c r="H1839" s="207"/>
      <c r="I1839" s="207"/>
      <c r="J1839" s="208"/>
      <c r="K1839" s="204"/>
    </row>
    <row r="1840" spans="2:11" s="1" customFormat="1" ht="13.5">
      <c r="B1840" s="205"/>
      <c r="C1840" s="205"/>
      <c r="D1840" s="202"/>
      <c r="E1840" s="205"/>
      <c r="F1840" s="203"/>
      <c r="G1840" s="209"/>
      <c r="H1840" s="207"/>
      <c r="I1840" s="207"/>
      <c r="J1840" s="208"/>
      <c r="K1840" s="204"/>
    </row>
    <row r="1841" spans="2:11" s="1" customFormat="1" ht="13.5">
      <c r="B1841" s="205"/>
      <c r="C1841" s="205"/>
      <c r="D1841" s="202"/>
      <c r="E1841" s="205"/>
      <c r="F1841" s="203"/>
      <c r="G1841" s="209"/>
      <c r="H1841" s="207"/>
      <c r="I1841" s="207"/>
      <c r="J1841" s="208"/>
      <c r="K1841" s="204"/>
    </row>
    <row r="1842" spans="2:11" s="1" customFormat="1" ht="13.5">
      <c r="B1842" s="205"/>
      <c r="C1842" s="205"/>
      <c r="D1842" s="202"/>
      <c r="E1842" s="205"/>
      <c r="F1842" s="203"/>
      <c r="G1842" s="209"/>
      <c r="H1842" s="207"/>
      <c r="I1842" s="207"/>
      <c r="J1842" s="208"/>
      <c r="K1842" s="204"/>
    </row>
    <row r="1843" spans="2:11" s="1" customFormat="1" ht="13.5">
      <c r="B1843" s="205"/>
      <c r="C1843" s="205"/>
      <c r="D1843" s="202"/>
      <c r="E1843" s="205"/>
      <c r="F1843" s="203"/>
      <c r="G1843" s="209"/>
      <c r="H1843" s="207"/>
      <c r="I1843" s="207"/>
      <c r="J1843" s="208"/>
      <c r="K1843" s="204"/>
    </row>
    <row r="1844" spans="2:11" s="1" customFormat="1" ht="13.5">
      <c r="B1844" s="205"/>
      <c r="C1844" s="205"/>
      <c r="D1844" s="202"/>
      <c r="E1844" s="205"/>
      <c r="F1844" s="203"/>
      <c r="G1844" s="209"/>
      <c r="H1844" s="207"/>
      <c r="I1844" s="207"/>
      <c r="J1844" s="208"/>
      <c r="K1844" s="204"/>
    </row>
    <row r="1845" spans="2:11" s="1" customFormat="1" ht="13.5">
      <c r="B1845" s="205"/>
      <c r="C1845" s="205"/>
      <c r="D1845" s="202"/>
      <c r="E1845" s="205"/>
      <c r="F1845" s="203"/>
      <c r="G1845" s="209"/>
      <c r="H1845" s="207"/>
      <c r="I1845" s="207"/>
      <c r="J1845" s="208"/>
      <c r="K1845" s="204"/>
    </row>
    <row r="1846" spans="2:11" s="1" customFormat="1" ht="13.5">
      <c r="B1846" s="205"/>
      <c r="C1846" s="205"/>
      <c r="D1846" s="202"/>
      <c r="E1846" s="205"/>
      <c r="F1846" s="203"/>
      <c r="G1846" s="209"/>
      <c r="H1846" s="207"/>
      <c r="I1846" s="207"/>
      <c r="J1846" s="208"/>
      <c r="K1846" s="204"/>
    </row>
    <row r="1847" spans="2:11" s="1" customFormat="1" ht="13.5">
      <c r="B1847" s="205"/>
      <c r="C1847" s="205"/>
      <c r="D1847" s="202"/>
      <c r="E1847" s="205"/>
      <c r="F1847" s="203"/>
      <c r="G1847" s="209"/>
      <c r="H1847" s="207"/>
      <c r="I1847" s="207"/>
      <c r="J1847" s="208"/>
      <c r="K1847" s="204"/>
    </row>
    <row r="1848" spans="2:11" s="1" customFormat="1" ht="13.5">
      <c r="B1848" s="205"/>
      <c r="C1848" s="205"/>
      <c r="D1848" s="202"/>
      <c r="E1848" s="205"/>
      <c r="F1848" s="203"/>
      <c r="G1848" s="209"/>
      <c r="H1848" s="207"/>
      <c r="I1848" s="207"/>
      <c r="J1848" s="208"/>
      <c r="K1848" s="204"/>
    </row>
    <row r="1849" spans="2:11" s="1" customFormat="1" ht="13.5">
      <c r="B1849" s="205"/>
      <c r="C1849" s="205"/>
      <c r="D1849" s="202"/>
      <c r="E1849" s="205"/>
      <c r="F1849" s="203"/>
      <c r="G1849" s="209"/>
      <c r="H1849" s="207"/>
      <c r="I1849" s="207"/>
      <c r="J1849" s="208"/>
      <c r="K1849" s="204"/>
    </row>
    <row r="1850" spans="2:11" s="1" customFormat="1" ht="13.5">
      <c r="B1850" s="205"/>
      <c r="C1850" s="205"/>
      <c r="D1850" s="202"/>
      <c r="E1850" s="205"/>
      <c r="F1850" s="203"/>
      <c r="G1850" s="209"/>
      <c r="H1850" s="207"/>
      <c r="I1850" s="207"/>
      <c r="J1850" s="208"/>
      <c r="K1850" s="204"/>
    </row>
    <row r="1851" spans="2:11" s="1" customFormat="1" ht="13.5">
      <c r="B1851" s="205"/>
      <c r="C1851" s="205"/>
      <c r="D1851" s="202"/>
      <c r="E1851" s="205"/>
      <c r="F1851" s="203"/>
      <c r="G1851" s="209"/>
      <c r="H1851" s="207"/>
      <c r="I1851" s="207"/>
      <c r="J1851" s="208"/>
      <c r="K1851" s="204"/>
    </row>
    <row r="1852" spans="2:11" s="1" customFormat="1" ht="13.5">
      <c r="B1852" s="205"/>
      <c r="C1852" s="205"/>
      <c r="D1852" s="202"/>
      <c r="E1852" s="205"/>
      <c r="F1852" s="203"/>
      <c r="G1852" s="209"/>
      <c r="H1852" s="207"/>
      <c r="I1852" s="207"/>
      <c r="J1852" s="208"/>
      <c r="K1852" s="204"/>
    </row>
    <row r="1853" spans="2:11" s="1" customFormat="1" ht="13.5">
      <c r="B1853" s="205"/>
      <c r="C1853" s="205"/>
      <c r="D1853" s="202"/>
      <c r="E1853" s="205"/>
      <c r="F1853" s="203"/>
      <c r="G1853" s="209"/>
      <c r="H1853" s="207"/>
      <c r="I1853" s="207"/>
      <c r="J1853" s="208"/>
      <c r="K1853" s="204"/>
    </row>
    <row r="1854" spans="2:11" s="1" customFormat="1" ht="13.5">
      <c r="B1854" s="205"/>
      <c r="C1854" s="205"/>
      <c r="D1854" s="202"/>
      <c r="E1854" s="205"/>
      <c r="F1854" s="203"/>
      <c r="G1854" s="209"/>
      <c r="H1854" s="207"/>
      <c r="I1854" s="207"/>
      <c r="J1854" s="208"/>
      <c r="K1854" s="204"/>
    </row>
    <row r="1855" spans="2:11" s="1" customFormat="1" ht="13.5">
      <c r="B1855" s="205"/>
      <c r="C1855" s="205"/>
      <c r="D1855" s="202"/>
      <c r="E1855" s="205"/>
      <c r="F1855" s="203"/>
      <c r="G1855" s="209"/>
      <c r="H1855" s="207"/>
      <c r="I1855" s="207"/>
      <c r="J1855" s="208"/>
      <c r="K1855" s="204"/>
    </row>
    <row r="1856" spans="2:11" s="1" customFormat="1" ht="13.5">
      <c r="B1856" s="205"/>
      <c r="C1856" s="205"/>
      <c r="D1856" s="202"/>
      <c r="E1856" s="205"/>
      <c r="F1856" s="203"/>
      <c r="G1856" s="209"/>
      <c r="H1856" s="207"/>
      <c r="I1856" s="207"/>
      <c r="J1856" s="208"/>
      <c r="K1856" s="204"/>
    </row>
    <row r="1857" spans="2:11" s="1" customFormat="1" ht="13.5">
      <c r="B1857" s="205"/>
      <c r="C1857" s="205"/>
      <c r="D1857" s="202"/>
      <c r="E1857" s="205"/>
      <c r="F1857" s="203"/>
      <c r="G1857" s="209"/>
      <c r="H1857" s="207"/>
      <c r="I1857" s="207"/>
      <c r="J1857" s="208"/>
      <c r="K1857" s="204"/>
    </row>
    <row r="1858" spans="2:11" s="1" customFormat="1" ht="13.5">
      <c r="B1858" s="205"/>
      <c r="C1858" s="205"/>
      <c r="D1858" s="202"/>
      <c r="E1858" s="205"/>
      <c r="F1858" s="203"/>
      <c r="G1858" s="209"/>
      <c r="H1858" s="207"/>
      <c r="I1858" s="207"/>
      <c r="J1858" s="208"/>
      <c r="K1858" s="204"/>
    </row>
    <row r="1859" spans="2:11" s="1" customFormat="1" ht="13.5">
      <c r="B1859" s="205"/>
      <c r="C1859" s="205"/>
      <c r="D1859" s="202"/>
      <c r="E1859" s="205"/>
      <c r="F1859" s="203"/>
      <c r="G1859" s="209"/>
      <c r="H1859" s="207"/>
      <c r="I1859" s="207"/>
      <c r="J1859" s="208"/>
      <c r="K1859" s="204"/>
    </row>
    <row r="1860" spans="2:11" s="1" customFormat="1" ht="13.5">
      <c r="B1860" s="205"/>
      <c r="C1860" s="205"/>
      <c r="D1860" s="202"/>
      <c r="E1860" s="205"/>
      <c r="F1860" s="203"/>
      <c r="G1860" s="209"/>
      <c r="H1860" s="207"/>
      <c r="I1860" s="207"/>
      <c r="J1860" s="208"/>
      <c r="K1860" s="204"/>
    </row>
    <row r="1861" spans="2:11" s="1" customFormat="1" ht="13.5">
      <c r="B1861" s="205"/>
      <c r="C1861" s="205"/>
      <c r="D1861" s="202"/>
      <c r="E1861" s="205"/>
      <c r="F1861" s="203"/>
      <c r="G1861" s="209"/>
      <c r="H1861" s="207"/>
      <c r="I1861" s="207"/>
      <c r="J1861" s="208"/>
      <c r="K1861" s="204"/>
    </row>
    <row r="1862" spans="2:11" s="1" customFormat="1" ht="13.5">
      <c r="B1862" s="205"/>
      <c r="C1862" s="205"/>
      <c r="D1862" s="202"/>
      <c r="E1862" s="205"/>
      <c r="F1862" s="203"/>
      <c r="G1862" s="209"/>
      <c r="H1862" s="207"/>
      <c r="I1862" s="207"/>
      <c r="J1862" s="208"/>
      <c r="K1862" s="204"/>
    </row>
    <row r="1863" spans="2:11" s="1" customFormat="1" ht="13.5">
      <c r="B1863" s="205"/>
      <c r="C1863" s="205"/>
      <c r="D1863" s="202"/>
      <c r="E1863" s="205"/>
      <c r="F1863" s="203"/>
      <c r="G1863" s="209"/>
      <c r="H1863" s="207"/>
      <c r="I1863" s="207"/>
      <c r="J1863" s="208"/>
      <c r="K1863" s="204"/>
    </row>
    <row r="1864" spans="2:11" s="1" customFormat="1" ht="13.5">
      <c r="B1864" s="205"/>
      <c r="C1864" s="205"/>
      <c r="D1864" s="202"/>
      <c r="E1864" s="205"/>
      <c r="F1864" s="203"/>
      <c r="G1864" s="209"/>
      <c r="H1864" s="207"/>
      <c r="I1864" s="207"/>
      <c r="J1864" s="208"/>
      <c r="K1864" s="204"/>
    </row>
    <row r="1865" spans="2:11" s="1" customFormat="1" ht="13.5">
      <c r="B1865" s="205"/>
      <c r="C1865" s="205"/>
      <c r="D1865" s="202"/>
      <c r="E1865" s="205"/>
      <c r="F1865" s="203"/>
      <c r="G1865" s="209"/>
      <c r="H1865" s="207"/>
      <c r="I1865" s="207"/>
      <c r="J1865" s="208"/>
      <c r="K1865" s="204"/>
    </row>
    <row r="1866" spans="2:11" s="1" customFormat="1" ht="13.5">
      <c r="B1866" s="205"/>
      <c r="C1866" s="205"/>
      <c r="D1866" s="202"/>
      <c r="E1866" s="205"/>
      <c r="F1866" s="203"/>
      <c r="G1866" s="209"/>
      <c r="H1866" s="207"/>
      <c r="I1866" s="207"/>
      <c r="J1866" s="208"/>
      <c r="K1866" s="204"/>
    </row>
    <row r="1867" spans="2:11" s="1" customFormat="1" ht="13.5">
      <c r="B1867" s="205"/>
      <c r="C1867" s="205"/>
      <c r="D1867" s="202"/>
      <c r="E1867" s="205"/>
      <c r="F1867" s="203"/>
      <c r="G1867" s="209"/>
      <c r="H1867" s="207"/>
      <c r="I1867" s="207"/>
      <c r="J1867" s="208"/>
      <c r="K1867" s="204"/>
    </row>
    <row r="1868" spans="2:11" s="1" customFormat="1" ht="13.5">
      <c r="B1868" s="205"/>
      <c r="C1868" s="205"/>
      <c r="D1868" s="202"/>
      <c r="E1868" s="205"/>
      <c r="F1868" s="203"/>
      <c r="G1868" s="209"/>
      <c r="H1868" s="207"/>
      <c r="I1868" s="207"/>
      <c r="J1868" s="208"/>
      <c r="K1868" s="204"/>
    </row>
    <row r="1869" spans="2:11" s="1" customFormat="1" ht="13.5">
      <c r="B1869" s="205"/>
      <c r="C1869" s="205"/>
      <c r="D1869" s="202"/>
      <c r="E1869" s="205"/>
      <c r="F1869" s="203"/>
      <c r="G1869" s="209"/>
      <c r="H1869" s="207"/>
      <c r="I1869" s="207"/>
      <c r="J1869" s="208"/>
      <c r="K1869" s="204"/>
    </row>
    <row r="1870" spans="2:11" s="1" customFormat="1" ht="13.5">
      <c r="B1870" s="205"/>
      <c r="C1870" s="205"/>
      <c r="D1870" s="202"/>
      <c r="E1870" s="205"/>
      <c r="F1870" s="203"/>
      <c r="G1870" s="209"/>
      <c r="H1870" s="207"/>
      <c r="I1870" s="207"/>
      <c r="J1870" s="208"/>
      <c r="K1870" s="204"/>
    </row>
    <row r="1871" spans="2:11" s="1" customFormat="1" ht="13.5">
      <c r="B1871" s="205"/>
      <c r="C1871" s="205"/>
      <c r="D1871" s="202"/>
      <c r="E1871" s="205"/>
      <c r="F1871" s="203"/>
      <c r="G1871" s="209"/>
      <c r="H1871" s="207"/>
      <c r="I1871" s="207"/>
      <c r="J1871" s="208"/>
      <c r="K1871" s="204"/>
    </row>
    <row r="1872" spans="2:11" s="1" customFormat="1" ht="13.5">
      <c r="B1872" s="205"/>
      <c r="C1872" s="205"/>
      <c r="D1872" s="202"/>
      <c r="E1872" s="205"/>
      <c r="F1872" s="203"/>
      <c r="G1872" s="209"/>
      <c r="H1872" s="207"/>
      <c r="I1872" s="207"/>
      <c r="J1872" s="208"/>
      <c r="K1872" s="204"/>
    </row>
    <row r="1873" spans="2:11" s="1" customFormat="1" ht="13.5">
      <c r="B1873" s="205"/>
      <c r="C1873" s="205"/>
      <c r="D1873" s="202"/>
      <c r="E1873" s="205"/>
      <c r="F1873" s="203"/>
      <c r="G1873" s="209"/>
      <c r="H1873" s="207"/>
      <c r="I1873" s="207"/>
      <c r="J1873" s="208"/>
      <c r="K1873" s="204"/>
    </row>
    <row r="1874" spans="2:11" s="1" customFormat="1" ht="13.5">
      <c r="B1874" s="205"/>
      <c r="C1874" s="205"/>
      <c r="D1874" s="202"/>
      <c r="E1874" s="205"/>
      <c r="F1874" s="203"/>
      <c r="G1874" s="209"/>
      <c r="H1874" s="207"/>
      <c r="I1874" s="207"/>
      <c r="J1874" s="208"/>
      <c r="K1874" s="204"/>
    </row>
    <row r="1875" spans="2:11" s="1" customFormat="1" ht="13.5">
      <c r="B1875" s="205"/>
      <c r="C1875" s="205"/>
      <c r="D1875" s="202"/>
      <c r="E1875" s="205"/>
      <c r="F1875" s="203"/>
      <c r="G1875" s="209"/>
      <c r="H1875" s="207"/>
      <c r="I1875" s="207"/>
      <c r="J1875" s="208"/>
      <c r="K1875" s="204"/>
    </row>
    <row r="1876" spans="2:11" s="1" customFormat="1" ht="13.5">
      <c r="B1876" s="205"/>
      <c r="C1876" s="205"/>
      <c r="D1876" s="202"/>
      <c r="E1876" s="205"/>
      <c r="F1876" s="203"/>
      <c r="G1876" s="209"/>
      <c r="H1876" s="207"/>
      <c r="I1876" s="207"/>
      <c r="J1876" s="208"/>
      <c r="K1876" s="204"/>
    </row>
    <row r="1877" spans="2:11" s="1" customFormat="1" ht="13.5">
      <c r="B1877" s="205"/>
      <c r="C1877" s="205"/>
      <c r="D1877" s="202"/>
      <c r="E1877" s="205"/>
      <c r="F1877" s="203"/>
      <c r="G1877" s="209"/>
      <c r="H1877" s="207"/>
      <c r="I1877" s="207"/>
      <c r="J1877" s="208"/>
      <c r="K1877" s="204"/>
    </row>
    <row r="1878" spans="2:11" s="1" customFormat="1" ht="13.5">
      <c r="B1878" s="205"/>
      <c r="C1878" s="205"/>
      <c r="D1878" s="202"/>
      <c r="E1878" s="205"/>
      <c r="F1878" s="203"/>
      <c r="G1878" s="209"/>
      <c r="H1878" s="207"/>
      <c r="I1878" s="207"/>
      <c r="J1878" s="208"/>
      <c r="K1878" s="204"/>
    </row>
    <row r="1879" spans="2:11" s="1" customFormat="1" ht="13.5">
      <c r="B1879" s="205"/>
      <c r="C1879" s="205"/>
      <c r="D1879" s="202"/>
      <c r="E1879" s="205"/>
      <c r="F1879" s="203"/>
      <c r="G1879" s="209"/>
      <c r="H1879" s="207"/>
      <c r="I1879" s="207"/>
      <c r="J1879" s="208"/>
      <c r="K1879" s="204"/>
    </row>
    <row r="1880" spans="2:11" s="1" customFormat="1" ht="13.5">
      <c r="B1880" s="205"/>
      <c r="C1880" s="205"/>
      <c r="D1880" s="202"/>
      <c r="E1880" s="205"/>
      <c r="F1880" s="203"/>
      <c r="G1880" s="209"/>
      <c r="H1880" s="207"/>
      <c r="I1880" s="207"/>
      <c r="J1880" s="208"/>
      <c r="K1880" s="204"/>
    </row>
    <row r="1881" spans="2:11" s="1" customFormat="1" ht="13.5">
      <c r="B1881" s="205"/>
      <c r="C1881" s="205"/>
      <c r="D1881" s="202"/>
      <c r="E1881" s="205"/>
      <c r="F1881" s="203"/>
      <c r="G1881" s="209"/>
      <c r="H1881" s="207"/>
      <c r="I1881" s="207"/>
      <c r="J1881" s="208"/>
      <c r="K1881" s="204"/>
    </row>
    <row r="1882" spans="2:11" s="1" customFormat="1" ht="13.5">
      <c r="B1882" s="205"/>
      <c r="C1882" s="205"/>
      <c r="D1882" s="202"/>
      <c r="E1882" s="205"/>
      <c r="F1882" s="203"/>
      <c r="G1882" s="209"/>
      <c r="H1882" s="207"/>
      <c r="I1882" s="207"/>
      <c r="J1882" s="208"/>
      <c r="K1882" s="204"/>
    </row>
    <row r="1883" spans="2:11" s="1" customFormat="1" ht="13.5">
      <c r="B1883" s="205"/>
      <c r="C1883" s="205"/>
      <c r="D1883" s="202"/>
      <c r="E1883" s="205"/>
      <c r="F1883" s="203"/>
      <c r="G1883" s="209"/>
      <c r="H1883" s="207"/>
      <c r="I1883" s="207"/>
      <c r="J1883" s="208"/>
      <c r="K1883" s="204"/>
    </row>
    <row r="1884" spans="2:11" s="1" customFormat="1" ht="13.5">
      <c r="B1884" s="205"/>
      <c r="C1884" s="205"/>
      <c r="D1884" s="202"/>
      <c r="E1884" s="205"/>
      <c r="F1884" s="203"/>
      <c r="G1884" s="209"/>
      <c r="H1884" s="207"/>
      <c r="I1884" s="207"/>
      <c r="J1884" s="208"/>
      <c r="K1884" s="204"/>
    </row>
    <row r="1885" spans="2:11" s="1" customFormat="1" ht="13.5">
      <c r="B1885" s="205"/>
      <c r="C1885" s="205"/>
      <c r="D1885" s="202"/>
      <c r="E1885" s="205"/>
      <c r="F1885" s="203"/>
      <c r="G1885" s="209"/>
      <c r="H1885" s="207"/>
      <c r="I1885" s="207"/>
      <c r="J1885" s="208"/>
      <c r="K1885" s="204"/>
    </row>
    <row r="1886" spans="2:11" s="1" customFormat="1" ht="13.5">
      <c r="B1886" s="205"/>
      <c r="C1886" s="205"/>
      <c r="D1886" s="202"/>
      <c r="E1886" s="205"/>
      <c r="F1886" s="203"/>
      <c r="G1886" s="209"/>
      <c r="H1886" s="207"/>
      <c r="I1886" s="207"/>
      <c r="J1886" s="208"/>
      <c r="K1886" s="204"/>
    </row>
    <row r="1887" spans="2:11" s="1" customFormat="1" ht="13.5">
      <c r="B1887" s="205"/>
      <c r="C1887" s="205"/>
      <c r="D1887" s="202"/>
      <c r="E1887" s="205"/>
      <c r="F1887" s="203"/>
      <c r="G1887" s="209"/>
      <c r="H1887" s="207"/>
      <c r="I1887" s="207"/>
      <c r="J1887" s="208"/>
      <c r="K1887" s="204"/>
    </row>
    <row r="1888" spans="2:11" s="1" customFormat="1" ht="13.5">
      <c r="B1888" s="205"/>
      <c r="C1888" s="205"/>
      <c r="D1888" s="202"/>
      <c r="E1888" s="205"/>
      <c r="F1888" s="203"/>
      <c r="G1888" s="209"/>
      <c r="H1888" s="207"/>
      <c r="I1888" s="207"/>
      <c r="J1888" s="208"/>
      <c r="K1888" s="204"/>
    </row>
    <row r="1889" spans="2:11" s="1" customFormat="1" ht="13.5">
      <c r="B1889" s="205"/>
      <c r="C1889" s="205"/>
      <c r="D1889" s="202"/>
      <c r="E1889" s="205"/>
      <c r="F1889" s="203"/>
      <c r="G1889" s="209"/>
      <c r="H1889" s="207"/>
      <c r="I1889" s="207"/>
      <c r="J1889" s="208"/>
      <c r="K1889" s="204"/>
    </row>
    <row r="1890" spans="2:11" s="1" customFormat="1" ht="13.5">
      <c r="B1890" s="205"/>
      <c r="C1890" s="205"/>
      <c r="D1890" s="202"/>
      <c r="E1890" s="205"/>
      <c r="F1890" s="203"/>
      <c r="G1890" s="209"/>
      <c r="H1890" s="207"/>
      <c r="I1890" s="207"/>
      <c r="J1890" s="208"/>
      <c r="K1890" s="204"/>
    </row>
    <row r="1891" spans="2:11" s="1" customFormat="1" ht="13.5">
      <c r="B1891" s="205"/>
      <c r="C1891" s="205"/>
      <c r="D1891" s="202"/>
      <c r="E1891" s="205"/>
      <c r="F1891" s="203"/>
      <c r="G1891" s="209"/>
      <c r="H1891" s="207"/>
      <c r="I1891" s="207"/>
      <c r="J1891" s="208"/>
      <c r="K1891" s="204"/>
    </row>
    <row r="1892" spans="2:11" s="1" customFormat="1" ht="13.5">
      <c r="B1892" s="205"/>
      <c r="C1892" s="205"/>
      <c r="D1892" s="202"/>
      <c r="E1892" s="205"/>
      <c r="F1892" s="203"/>
      <c r="G1892" s="209"/>
      <c r="H1892" s="207"/>
      <c r="I1892" s="207"/>
      <c r="J1892" s="208"/>
      <c r="K1892" s="204"/>
    </row>
    <row r="1893" spans="2:11" s="1" customFormat="1" ht="13.5">
      <c r="B1893" s="205"/>
      <c r="C1893" s="205"/>
      <c r="D1893" s="202"/>
      <c r="E1893" s="205"/>
      <c r="F1893" s="203"/>
      <c r="G1893" s="209"/>
      <c r="H1893" s="207"/>
      <c r="I1893" s="207"/>
      <c r="J1893" s="208"/>
      <c r="K1893" s="204"/>
    </row>
    <row r="1894" spans="2:11" s="1" customFormat="1" ht="13.5">
      <c r="B1894" s="205"/>
      <c r="C1894" s="205"/>
      <c r="D1894" s="202"/>
      <c r="E1894" s="205"/>
      <c r="F1894" s="203"/>
      <c r="G1894" s="209"/>
      <c r="H1894" s="207"/>
      <c r="I1894" s="207"/>
      <c r="J1894" s="208"/>
      <c r="K1894" s="204"/>
    </row>
    <row r="1895" spans="2:11" s="1" customFormat="1" ht="13.5">
      <c r="B1895" s="205"/>
      <c r="C1895" s="205"/>
      <c r="D1895" s="202"/>
      <c r="E1895" s="205"/>
      <c r="F1895" s="203"/>
      <c r="G1895" s="209"/>
      <c r="H1895" s="207"/>
      <c r="I1895" s="207"/>
      <c r="J1895" s="208"/>
      <c r="K1895" s="204"/>
    </row>
    <row r="1896" spans="2:11" s="1" customFormat="1" ht="13.5">
      <c r="B1896" s="205"/>
      <c r="C1896" s="205"/>
      <c r="D1896" s="202"/>
      <c r="E1896" s="205"/>
      <c r="F1896" s="203"/>
      <c r="G1896" s="209"/>
      <c r="H1896" s="207"/>
      <c r="I1896" s="207"/>
      <c r="J1896" s="208"/>
      <c r="K1896" s="204"/>
    </row>
    <row r="1897" spans="2:11" s="1" customFormat="1" ht="13.5">
      <c r="B1897" s="205"/>
      <c r="C1897" s="205"/>
      <c r="D1897" s="202"/>
      <c r="E1897" s="205"/>
      <c r="F1897" s="203"/>
      <c r="G1897" s="209"/>
      <c r="H1897" s="207"/>
      <c r="I1897" s="207"/>
      <c r="J1897" s="208"/>
      <c r="K1897" s="204"/>
    </row>
    <row r="1898" spans="2:11" s="1" customFormat="1" ht="13.5">
      <c r="B1898" s="205"/>
      <c r="C1898" s="205"/>
      <c r="D1898" s="202"/>
      <c r="E1898" s="205"/>
      <c r="F1898" s="203"/>
      <c r="G1898" s="209"/>
      <c r="H1898" s="207"/>
      <c r="I1898" s="207"/>
      <c r="J1898" s="208"/>
      <c r="K1898" s="204"/>
    </row>
    <row r="1899" spans="2:11" s="1" customFormat="1" ht="13.5">
      <c r="B1899" s="205"/>
      <c r="C1899" s="205"/>
      <c r="D1899" s="202"/>
      <c r="E1899" s="205"/>
      <c r="F1899" s="203"/>
      <c r="G1899" s="209"/>
      <c r="H1899" s="207"/>
      <c r="I1899" s="207"/>
      <c r="J1899" s="208"/>
      <c r="K1899" s="204"/>
    </row>
    <row r="1900" spans="2:11" s="1" customFormat="1" ht="13.5">
      <c r="B1900" s="205"/>
      <c r="C1900" s="205"/>
      <c r="D1900" s="202"/>
      <c r="E1900" s="205"/>
      <c r="F1900" s="203"/>
      <c r="G1900" s="209"/>
      <c r="H1900" s="207"/>
      <c r="I1900" s="207"/>
      <c r="J1900" s="208"/>
      <c r="K1900" s="204"/>
    </row>
    <row r="1901" spans="2:11" s="1" customFormat="1" ht="13.5">
      <c r="B1901" s="205"/>
      <c r="C1901" s="205"/>
      <c r="D1901" s="202"/>
      <c r="E1901" s="205"/>
      <c r="F1901" s="203"/>
      <c r="G1901" s="209"/>
      <c r="H1901" s="207"/>
      <c r="I1901" s="207"/>
      <c r="J1901" s="208"/>
      <c r="K1901" s="204"/>
    </row>
    <row r="1902" spans="2:11" s="1" customFormat="1" ht="13.5">
      <c r="B1902" s="205"/>
      <c r="C1902" s="205"/>
      <c r="D1902" s="202"/>
      <c r="E1902" s="205"/>
      <c r="F1902" s="203"/>
      <c r="G1902" s="209"/>
      <c r="H1902" s="207"/>
      <c r="I1902" s="207"/>
      <c r="J1902" s="208"/>
      <c r="K1902" s="204"/>
    </row>
    <row r="1903" spans="2:11" s="1" customFormat="1" ht="13.5">
      <c r="B1903" s="205"/>
      <c r="C1903" s="205"/>
      <c r="D1903" s="202"/>
      <c r="E1903" s="205"/>
      <c r="F1903" s="203"/>
      <c r="G1903" s="209"/>
      <c r="H1903" s="207"/>
      <c r="I1903" s="207"/>
      <c r="J1903" s="208"/>
      <c r="K1903" s="204"/>
    </row>
    <row r="1904" spans="2:11" s="1" customFormat="1" ht="13.5">
      <c r="B1904" s="205"/>
      <c r="C1904" s="205"/>
      <c r="D1904" s="202"/>
      <c r="E1904" s="205"/>
      <c r="F1904" s="203"/>
      <c r="G1904" s="209"/>
      <c r="H1904" s="207"/>
      <c r="I1904" s="207"/>
      <c r="J1904" s="208"/>
      <c r="K1904" s="204"/>
    </row>
    <row r="1905" spans="2:11" s="1" customFormat="1" ht="13.5">
      <c r="B1905" s="205"/>
      <c r="C1905" s="205"/>
      <c r="D1905" s="202"/>
      <c r="E1905" s="205"/>
      <c r="F1905" s="203"/>
      <c r="G1905" s="209"/>
      <c r="H1905" s="207"/>
      <c r="I1905" s="207"/>
      <c r="J1905" s="208"/>
      <c r="K1905" s="204"/>
    </row>
    <row r="1906" spans="2:11" s="1" customFormat="1" ht="13.5">
      <c r="B1906" s="205"/>
      <c r="C1906" s="205"/>
      <c r="D1906" s="202"/>
      <c r="E1906" s="205"/>
      <c r="F1906" s="203"/>
      <c r="G1906" s="209"/>
      <c r="H1906" s="207"/>
      <c r="I1906" s="207"/>
      <c r="J1906" s="208"/>
      <c r="K1906" s="204"/>
    </row>
    <row r="1907" spans="2:11" s="1" customFormat="1" ht="13.5">
      <c r="B1907" s="205"/>
      <c r="C1907" s="205"/>
      <c r="D1907" s="202"/>
      <c r="E1907" s="205"/>
      <c r="F1907" s="203"/>
      <c r="G1907" s="209"/>
      <c r="H1907" s="207"/>
      <c r="I1907" s="207"/>
      <c r="J1907" s="208"/>
      <c r="K1907" s="204"/>
    </row>
    <row r="1908" spans="2:11" s="1" customFormat="1" ht="13.5">
      <c r="B1908" s="205"/>
      <c r="C1908" s="205"/>
      <c r="D1908" s="202"/>
      <c r="E1908" s="205"/>
      <c r="F1908" s="203"/>
      <c r="G1908" s="209"/>
      <c r="H1908" s="207"/>
      <c r="I1908" s="207"/>
      <c r="J1908" s="208"/>
      <c r="K1908" s="204"/>
    </row>
    <row r="1909" spans="2:11" s="1" customFormat="1" ht="13.5">
      <c r="B1909" s="205"/>
      <c r="C1909" s="205"/>
      <c r="D1909" s="202"/>
      <c r="E1909" s="205"/>
      <c r="F1909" s="203"/>
      <c r="G1909" s="209"/>
      <c r="H1909" s="207"/>
      <c r="I1909" s="207"/>
      <c r="J1909" s="208"/>
      <c r="K1909" s="204"/>
    </row>
    <row r="1910" spans="2:11" s="1" customFormat="1" ht="13.5">
      <c r="B1910" s="205"/>
      <c r="C1910" s="205"/>
      <c r="D1910" s="202"/>
      <c r="E1910" s="205"/>
      <c r="F1910" s="203"/>
      <c r="G1910" s="209"/>
      <c r="H1910" s="207"/>
      <c r="I1910" s="207"/>
      <c r="J1910" s="208"/>
      <c r="K1910" s="204"/>
    </row>
    <row r="1911" spans="2:11" s="1" customFormat="1" ht="13.5">
      <c r="B1911" s="205"/>
      <c r="C1911" s="205"/>
      <c r="D1911" s="202"/>
      <c r="E1911" s="205"/>
      <c r="F1911" s="203"/>
      <c r="G1911" s="209"/>
      <c r="H1911" s="207"/>
      <c r="I1911" s="207"/>
      <c r="J1911" s="208"/>
      <c r="K1911" s="204"/>
    </row>
    <row r="1912" spans="2:11" s="1" customFormat="1" ht="13.5">
      <c r="B1912" s="205"/>
      <c r="C1912" s="205"/>
      <c r="D1912" s="202"/>
      <c r="E1912" s="205"/>
      <c r="F1912" s="203"/>
      <c r="G1912" s="209"/>
      <c r="H1912" s="207"/>
      <c r="I1912" s="207"/>
      <c r="J1912" s="208"/>
      <c r="K1912" s="204"/>
    </row>
    <row r="1913" spans="2:11" s="1" customFormat="1" ht="13.5">
      <c r="B1913" s="205"/>
      <c r="C1913" s="205"/>
      <c r="D1913" s="202"/>
      <c r="E1913" s="205"/>
      <c r="F1913" s="203"/>
      <c r="G1913" s="209"/>
      <c r="H1913" s="207"/>
      <c r="I1913" s="207"/>
      <c r="J1913" s="208"/>
      <c r="K1913" s="204"/>
    </row>
    <row r="1914" spans="2:11" s="1" customFormat="1" ht="13.5">
      <c r="B1914" s="205"/>
      <c r="C1914" s="205"/>
      <c r="D1914" s="202"/>
      <c r="E1914" s="205"/>
      <c r="F1914" s="203"/>
      <c r="G1914" s="209"/>
      <c r="H1914" s="207"/>
      <c r="I1914" s="207"/>
      <c r="J1914" s="208"/>
      <c r="K1914" s="204"/>
    </row>
    <row r="1915" spans="2:11" s="1" customFormat="1" ht="13.5">
      <c r="B1915" s="205"/>
      <c r="C1915" s="205"/>
      <c r="D1915" s="202"/>
      <c r="E1915" s="205"/>
      <c r="F1915" s="203"/>
      <c r="G1915" s="209"/>
      <c r="H1915" s="207"/>
      <c r="I1915" s="207"/>
      <c r="J1915" s="208"/>
      <c r="K1915" s="204"/>
    </row>
    <row r="1916" spans="2:11" s="1" customFormat="1" ht="13.5">
      <c r="B1916" s="205"/>
      <c r="C1916" s="205"/>
      <c r="D1916" s="202"/>
      <c r="E1916" s="205"/>
      <c r="F1916" s="203"/>
      <c r="G1916" s="209"/>
      <c r="H1916" s="207"/>
      <c r="I1916" s="207"/>
      <c r="J1916" s="208"/>
      <c r="K1916" s="204"/>
    </row>
    <row r="1917" spans="2:11" s="1" customFormat="1" ht="13.5">
      <c r="B1917" s="205"/>
      <c r="C1917" s="205"/>
      <c r="D1917" s="202"/>
      <c r="E1917" s="205"/>
      <c r="F1917" s="203"/>
      <c r="G1917" s="209"/>
      <c r="H1917" s="207"/>
      <c r="I1917" s="207"/>
      <c r="J1917" s="208"/>
      <c r="K1917" s="204"/>
    </row>
    <row r="1918" spans="2:11" s="1" customFormat="1" ht="13.5">
      <c r="B1918" s="205"/>
      <c r="C1918" s="205"/>
      <c r="D1918" s="202"/>
      <c r="E1918" s="205"/>
      <c r="F1918" s="203"/>
      <c r="G1918" s="209"/>
      <c r="H1918" s="207"/>
      <c r="I1918" s="207"/>
      <c r="J1918" s="208"/>
      <c r="K1918" s="204"/>
    </row>
    <row r="1919" spans="2:11" s="1" customFormat="1" ht="13.5">
      <c r="B1919" s="205"/>
      <c r="C1919" s="205"/>
      <c r="D1919" s="202"/>
      <c r="E1919" s="205"/>
      <c r="F1919" s="203"/>
      <c r="G1919" s="209"/>
      <c r="H1919" s="207"/>
      <c r="I1919" s="207"/>
      <c r="J1919" s="208"/>
      <c r="K1919" s="204"/>
    </row>
    <row r="1920" spans="2:11" s="1" customFormat="1" ht="13.5">
      <c r="B1920" s="205"/>
      <c r="C1920" s="205"/>
      <c r="D1920" s="202"/>
      <c r="E1920" s="205"/>
      <c r="F1920" s="203"/>
      <c r="G1920" s="209"/>
      <c r="H1920" s="207"/>
      <c r="I1920" s="207"/>
      <c r="J1920" s="208"/>
      <c r="K1920" s="204"/>
    </row>
    <row r="1921" spans="2:11" s="1" customFormat="1" ht="13.5">
      <c r="B1921" s="205"/>
      <c r="C1921" s="205"/>
      <c r="D1921" s="202"/>
      <c r="E1921" s="205"/>
      <c r="F1921" s="203"/>
      <c r="G1921" s="209"/>
      <c r="H1921" s="207"/>
      <c r="I1921" s="207"/>
      <c r="J1921" s="208"/>
      <c r="K1921" s="204"/>
    </row>
    <row r="1922" spans="2:11" s="1" customFormat="1" ht="13.5">
      <c r="B1922" s="205"/>
      <c r="C1922" s="205"/>
      <c r="D1922" s="202"/>
      <c r="E1922" s="205"/>
      <c r="F1922" s="203"/>
      <c r="G1922" s="209"/>
      <c r="H1922" s="207"/>
      <c r="I1922" s="207"/>
      <c r="J1922" s="208"/>
      <c r="K1922" s="204"/>
    </row>
    <row r="1923" spans="2:11" s="1" customFormat="1" ht="13.5">
      <c r="B1923" s="205"/>
      <c r="C1923" s="205"/>
      <c r="D1923" s="202"/>
      <c r="E1923" s="205"/>
      <c r="F1923" s="203"/>
      <c r="G1923" s="209"/>
      <c r="H1923" s="207"/>
      <c r="I1923" s="207"/>
      <c r="J1923" s="208"/>
      <c r="K1923" s="204"/>
    </row>
    <row r="1924" spans="2:11" s="1" customFormat="1" ht="13.5">
      <c r="B1924" s="205"/>
      <c r="C1924" s="205"/>
      <c r="D1924" s="202"/>
      <c r="E1924" s="205"/>
      <c r="F1924" s="203"/>
      <c r="G1924" s="209"/>
      <c r="H1924" s="207"/>
      <c r="I1924" s="207"/>
      <c r="J1924" s="208"/>
      <c r="K1924" s="204"/>
    </row>
    <row r="1925" spans="2:11" s="1" customFormat="1" ht="13.5">
      <c r="B1925" s="205"/>
      <c r="C1925" s="205"/>
      <c r="D1925" s="202"/>
      <c r="E1925" s="205"/>
      <c r="F1925" s="203"/>
      <c r="G1925" s="209"/>
      <c r="H1925" s="207"/>
      <c r="I1925" s="207"/>
      <c r="J1925" s="208"/>
      <c r="K1925" s="204"/>
    </row>
    <row r="1926" spans="2:11" s="1" customFormat="1" ht="13.5">
      <c r="B1926" s="205"/>
      <c r="C1926" s="205"/>
      <c r="D1926" s="202"/>
      <c r="E1926" s="205"/>
      <c r="F1926" s="203"/>
      <c r="G1926" s="209"/>
      <c r="H1926" s="207"/>
      <c r="I1926" s="207"/>
      <c r="J1926" s="208"/>
      <c r="K1926" s="204"/>
    </row>
    <row r="1927" spans="2:11" s="1" customFormat="1" ht="13.5">
      <c r="B1927" s="205"/>
      <c r="C1927" s="205"/>
      <c r="D1927" s="202"/>
      <c r="E1927" s="205"/>
      <c r="F1927" s="203"/>
      <c r="G1927" s="209"/>
      <c r="H1927" s="207"/>
      <c r="I1927" s="207"/>
      <c r="J1927" s="208"/>
      <c r="K1927" s="204"/>
    </row>
    <row r="1928" spans="2:11" s="1" customFormat="1" ht="13.5">
      <c r="B1928" s="205"/>
      <c r="C1928" s="205"/>
      <c r="D1928" s="202"/>
      <c r="E1928" s="205"/>
      <c r="F1928" s="203"/>
      <c r="G1928" s="209"/>
      <c r="H1928" s="207"/>
      <c r="I1928" s="207"/>
      <c r="J1928" s="208"/>
      <c r="K1928" s="204"/>
    </row>
    <row r="1929" spans="2:11" s="1" customFormat="1" ht="13.5">
      <c r="B1929" s="205"/>
      <c r="C1929" s="205"/>
      <c r="D1929" s="202"/>
      <c r="E1929" s="205"/>
      <c r="F1929" s="203"/>
      <c r="G1929" s="209"/>
      <c r="H1929" s="207"/>
      <c r="I1929" s="207"/>
      <c r="J1929" s="208"/>
      <c r="K1929" s="204"/>
    </row>
    <row r="1930" spans="2:11" s="1" customFormat="1" ht="13.5">
      <c r="B1930" s="205"/>
      <c r="C1930" s="205"/>
      <c r="D1930" s="202"/>
      <c r="E1930" s="205"/>
      <c r="F1930" s="203"/>
      <c r="G1930" s="209"/>
      <c r="H1930" s="207"/>
      <c r="I1930" s="207"/>
      <c r="J1930" s="208"/>
      <c r="K1930" s="204"/>
    </row>
    <row r="1931" spans="2:11" s="1" customFormat="1" ht="13.5">
      <c r="B1931" s="205"/>
      <c r="C1931" s="205"/>
      <c r="D1931" s="202"/>
      <c r="E1931" s="205"/>
      <c r="F1931" s="203"/>
      <c r="G1931" s="209"/>
      <c r="H1931" s="207"/>
      <c r="I1931" s="207"/>
      <c r="J1931" s="208"/>
      <c r="K1931" s="204"/>
    </row>
    <row r="1932" spans="2:11" s="1" customFormat="1" ht="13.5">
      <c r="B1932" s="205"/>
      <c r="C1932" s="205"/>
      <c r="D1932" s="202"/>
      <c r="E1932" s="205"/>
      <c r="F1932" s="203"/>
      <c r="G1932" s="209"/>
      <c r="H1932" s="207"/>
      <c r="I1932" s="207"/>
      <c r="J1932" s="208"/>
      <c r="K1932" s="204"/>
    </row>
    <row r="1933" spans="2:11" s="1" customFormat="1" ht="13.5">
      <c r="B1933" s="205"/>
      <c r="C1933" s="205"/>
      <c r="D1933" s="202"/>
      <c r="E1933" s="205"/>
      <c r="F1933" s="203"/>
      <c r="G1933" s="209"/>
      <c r="H1933" s="207"/>
      <c r="I1933" s="207"/>
      <c r="J1933" s="208"/>
      <c r="K1933" s="204"/>
    </row>
    <row r="1934" spans="2:11" s="1" customFormat="1" ht="13.5">
      <c r="B1934" s="205"/>
      <c r="C1934" s="205"/>
      <c r="D1934" s="202"/>
      <c r="E1934" s="205"/>
      <c r="F1934" s="203"/>
      <c r="G1934" s="209"/>
      <c r="H1934" s="207"/>
      <c r="I1934" s="207"/>
      <c r="J1934" s="208"/>
      <c r="K1934" s="204"/>
    </row>
    <row r="1935" spans="2:11" s="1" customFormat="1" ht="13.5">
      <c r="B1935" s="205"/>
      <c r="C1935" s="205"/>
      <c r="D1935" s="202"/>
      <c r="E1935" s="205"/>
      <c r="F1935" s="203"/>
      <c r="G1935" s="209"/>
      <c r="H1935" s="207"/>
      <c r="I1935" s="207"/>
      <c r="J1935" s="208"/>
      <c r="K1935" s="204"/>
    </row>
    <row r="1936" spans="2:11" s="1" customFormat="1" ht="13.5">
      <c r="B1936" s="205"/>
      <c r="C1936" s="205"/>
      <c r="D1936" s="202"/>
      <c r="E1936" s="205"/>
      <c r="F1936" s="203"/>
      <c r="G1936" s="209"/>
      <c r="H1936" s="207"/>
      <c r="I1936" s="207"/>
      <c r="J1936" s="208"/>
      <c r="K1936" s="204"/>
    </row>
    <row r="1937" spans="2:11" s="1" customFormat="1" ht="13.5">
      <c r="B1937" s="205"/>
      <c r="C1937" s="205"/>
      <c r="D1937" s="202"/>
      <c r="E1937" s="205"/>
      <c r="F1937" s="203"/>
      <c r="G1937" s="209"/>
      <c r="H1937" s="207"/>
      <c r="I1937" s="207"/>
      <c r="J1937" s="208"/>
      <c r="K1937" s="204"/>
    </row>
    <row r="1938" spans="2:11" s="1" customFormat="1" ht="13.5">
      <c r="B1938" s="205"/>
      <c r="C1938" s="205"/>
      <c r="D1938" s="202"/>
      <c r="E1938" s="205"/>
      <c r="F1938" s="203"/>
      <c r="G1938" s="209"/>
      <c r="H1938" s="207"/>
      <c r="I1938" s="207"/>
      <c r="J1938" s="208"/>
      <c r="K1938" s="204"/>
    </row>
    <row r="1939" spans="2:11" s="1" customFormat="1" ht="13.5">
      <c r="B1939" s="205"/>
      <c r="C1939" s="205"/>
      <c r="D1939" s="202"/>
      <c r="E1939" s="205"/>
      <c r="F1939" s="203"/>
      <c r="G1939" s="209"/>
      <c r="H1939" s="207"/>
      <c r="I1939" s="207"/>
      <c r="J1939" s="208"/>
      <c r="K1939" s="204"/>
    </row>
    <row r="1940" spans="2:11" s="1" customFormat="1" ht="13.5">
      <c r="B1940" s="205"/>
      <c r="C1940" s="205"/>
      <c r="D1940" s="202"/>
      <c r="E1940" s="205"/>
      <c r="F1940" s="203"/>
      <c r="G1940" s="209"/>
      <c r="H1940" s="207"/>
      <c r="I1940" s="207"/>
      <c r="J1940" s="208"/>
      <c r="K1940" s="204"/>
    </row>
    <row r="1941" spans="2:11" s="1" customFormat="1" ht="13.5">
      <c r="B1941" s="205"/>
      <c r="C1941" s="205"/>
      <c r="D1941" s="202"/>
      <c r="E1941" s="205"/>
      <c r="F1941" s="203"/>
      <c r="G1941" s="209"/>
      <c r="H1941" s="207"/>
      <c r="I1941" s="207"/>
      <c r="J1941" s="208"/>
      <c r="K1941" s="204"/>
    </row>
    <row r="1942" spans="2:11" s="1" customFormat="1" ht="13.5">
      <c r="B1942" s="205"/>
      <c r="C1942" s="205"/>
      <c r="D1942" s="202"/>
      <c r="E1942" s="205"/>
      <c r="F1942" s="203"/>
      <c r="G1942" s="209"/>
      <c r="H1942" s="207"/>
      <c r="I1942" s="207"/>
      <c r="J1942" s="208"/>
      <c r="K1942" s="204"/>
    </row>
    <row r="1943" spans="2:11" s="1" customFormat="1" ht="13.5">
      <c r="B1943" s="205"/>
      <c r="C1943" s="205"/>
      <c r="D1943" s="202"/>
      <c r="E1943" s="205"/>
      <c r="F1943" s="203"/>
      <c r="G1943" s="209"/>
      <c r="H1943" s="207"/>
      <c r="I1943" s="207"/>
      <c r="J1943" s="208"/>
      <c r="K1943" s="204"/>
    </row>
    <row r="1944" spans="2:11" s="1" customFormat="1" ht="13.5">
      <c r="B1944" s="205"/>
      <c r="C1944" s="205"/>
      <c r="D1944" s="202"/>
      <c r="E1944" s="205"/>
      <c r="F1944" s="203"/>
      <c r="G1944" s="209"/>
      <c r="H1944" s="207"/>
      <c r="I1944" s="207"/>
      <c r="J1944" s="208"/>
      <c r="K1944" s="204"/>
    </row>
    <row r="1945" spans="2:11" s="1" customFormat="1" ht="13.5">
      <c r="B1945" s="205"/>
      <c r="C1945" s="205"/>
      <c r="D1945" s="202"/>
      <c r="E1945" s="205"/>
      <c r="F1945" s="203"/>
      <c r="G1945" s="209"/>
      <c r="H1945" s="207"/>
      <c r="I1945" s="207"/>
      <c r="J1945" s="208"/>
      <c r="K1945" s="204"/>
    </row>
    <row r="1946" spans="2:11" s="1" customFormat="1" ht="13.5">
      <c r="B1946" s="205"/>
      <c r="C1946" s="205"/>
      <c r="D1946" s="202"/>
      <c r="E1946" s="205"/>
      <c r="F1946" s="203"/>
      <c r="G1946" s="209"/>
      <c r="H1946" s="207"/>
      <c r="I1946" s="207"/>
      <c r="J1946" s="208"/>
      <c r="K1946" s="204"/>
    </row>
    <row r="1947" spans="2:11" s="1" customFormat="1" ht="13.5">
      <c r="B1947" s="205"/>
      <c r="C1947" s="205"/>
      <c r="D1947" s="202"/>
      <c r="E1947" s="205"/>
      <c r="F1947" s="203"/>
      <c r="G1947" s="209"/>
      <c r="H1947" s="207"/>
      <c r="I1947" s="207"/>
      <c r="J1947" s="208"/>
      <c r="K1947" s="204"/>
    </row>
    <row r="1948" spans="2:11" s="1" customFormat="1" ht="13.5">
      <c r="B1948" s="205"/>
      <c r="C1948" s="205"/>
      <c r="D1948" s="202"/>
      <c r="E1948" s="205"/>
      <c r="F1948" s="203"/>
      <c r="G1948" s="209"/>
      <c r="H1948" s="207"/>
      <c r="I1948" s="207"/>
      <c r="J1948" s="208"/>
      <c r="K1948" s="204"/>
    </row>
    <row r="1949" spans="2:11" s="1" customFormat="1" ht="13.5">
      <c r="B1949" s="205"/>
      <c r="C1949" s="205"/>
      <c r="D1949" s="202"/>
      <c r="E1949" s="205"/>
      <c r="F1949" s="203"/>
      <c r="G1949" s="209"/>
      <c r="H1949" s="207"/>
      <c r="I1949" s="207"/>
      <c r="J1949" s="208"/>
      <c r="K1949" s="204"/>
    </row>
    <row r="1950" spans="2:11" s="1" customFormat="1" ht="13.5">
      <c r="B1950" s="205"/>
      <c r="C1950" s="205"/>
      <c r="D1950" s="202"/>
      <c r="E1950" s="205"/>
      <c r="F1950" s="203"/>
      <c r="G1950" s="209"/>
      <c r="H1950" s="207"/>
      <c r="I1950" s="207"/>
      <c r="J1950" s="208"/>
      <c r="K1950" s="204"/>
    </row>
    <row r="1951" spans="2:11" s="1" customFormat="1" ht="13.5">
      <c r="B1951" s="205"/>
      <c r="C1951" s="205"/>
      <c r="D1951" s="202"/>
      <c r="E1951" s="205"/>
      <c r="F1951" s="203"/>
      <c r="G1951" s="209"/>
      <c r="H1951" s="207"/>
      <c r="I1951" s="207"/>
      <c r="J1951" s="208"/>
      <c r="K1951" s="204"/>
    </row>
    <row r="1952" spans="2:11" s="1" customFormat="1" ht="13.5">
      <c r="B1952" s="205"/>
      <c r="C1952" s="205"/>
      <c r="D1952" s="202"/>
      <c r="E1952" s="205"/>
      <c r="F1952" s="203"/>
      <c r="G1952" s="209"/>
      <c r="H1952" s="207"/>
      <c r="I1952" s="207"/>
      <c r="J1952" s="208"/>
      <c r="K1952" s="204"/>
    </row>
    <row r="1953" spans="2:11" s="1" customFormat="1" ht="13.5">
      <c r="B1953" s="205"/>
      <c r="C1953" s="205"/>
      <c r="D1953" s="202"/>
      <c r="E1953" s="205"/>
      <c r="F1953" s="203"/>
      <c r="G1953" s="209"/>
      <c r="H1953" s="207"/>
      <c r="I1953" s="207"/>
      <c r="J1953" s="208"/>
      <c r="K1953" s="204"/>
    </row>
    <row r="1954" spans="2:11" s="1" customFormat="1" ht="13.5">
      <c r="B1954" s="205"/>
      <c r="C1954" s="205"/>
      <c r="D1954" s="202"/>
      <c r="E1954" s="205"/>
      <c r="F1954" s="203"/>
      <c r="G1954" s="209"/>
      <c r="H1954" s="207"/>
      <c r="I1954" s="207"/>
      <c r="J1954" s="208"/>
      <c r="K1954" s="204"/>
    </row>
    <row r="1955" spans="2:11" s="1" customFormat="1" ht="13.5">
      <c r="B1955" s="205"/>
      <c r="C1955" s="205"/>
      <c r="D1955" s="202"/>
      <c r="E1955" s="205"/>
      <c r="F1955" s="203"/>
      <c r="G1955" s="209"/>
      <c r="H1955" s="207"/>
      <c r="I1955" s="207"/>
      <c r="J1955" s="208"/>
      <c r="K1955" s="204"/>
    </row>
    <row r="1956" spans="2:11" s="1" customFormat="1" ht="13.5">
      <c r="B1956" s="205"/>
      <c r="C1956" s="205"/>
      <c r="D1956" s="202"/>
      <c r="E1956" s="205"/>
      <c r="F1956" s="203"/>
      <c r="G1956" s="209"/>
      <c r="H1956" s="207"/>
      <c r="I1956" s="207"/>
      <c r="J1956" s="208"/>
      <c r="K1956" s="204"/>
    </row>
    <row r="1957" spans="2:11" s="1" customFormat="1" ht="13.5">
      <c r="B1957" s="205"/>
      <c r="C1957" s="205"/>
      <c r="D1957" s="202"/>
      <c r="E1957" s="205"/>
      <c r="F1957" s="203"/>
      <c r="G1957" s="209"/>
      <c r="H1957" s="207"/>
      <c r="I1957" s="207"/>
      <c r="J1957" s="208"/>
      <c r="K1957" s="204"/>
    </row>
    <row r="1958" spans="2:11" s="1" customFormat="1" ht="13.5">
      <c r="B1958" s="205"/>
      <c r="C1958" s="205"/>
      <c r="D1958" s="202"/>
      <c r="E1958" s="205"/>
      <c r="F1958" s="203"/>
      <c r="G1958" s="209"/>
      <c r="H1958" s="207"/>
      <c r="I1958" s="207"/>
      <c r="J1958" s="208"/>
      <c r="K1958" s="204"/>
    </row>
    <row r="1959" spans="2:11" s="1" customFormat="1" ht="13.5">
      <c r="B1959" s="205"/>
      <c r="C1959" s="205"/>
      <c r="D1959" s="202"/>
      <c r="E1959" s="205"/>
      <c r="F1959" s="203"/>
      <c r="G1959" s="209"/>
      <c r="H1959" s="207"/>
      <c r="I1959" s="207"/>
      <c r="J1959" s="208"/>
      <c r="K1959" s="204"/>
    </row>
    <row r="1960" spans="2:11" s="1" customFormat="1" ht="13.5">
      <c r="B1960" s="205"/>
      <c r="C1960" s="205"/>
      <c r="D1960" s="202"/>
      <c r="E1960" s="205"/>
      <c r="F1960" s="203"/>
      <c r="G1960" s="209"/>
      <c r="H1960" s="207"/>
      <c r="I1960" s="207"/>
      <c r="J1960" s="208"/>
      <c r="K1960" s="204"/>
    </row>
    <row r="1961" spans="2:11" s="1" customFormat="1" ht="13.5">
      <c r="B1961" s="205"/>
      <c r="C1961" s="205"/>
      <c r="D1961" s="202"/>
      <c r="E1961" s="205"/>
      <c r="F1961" s="203"/>
      <c r="G1961" s="209"/>
      <c r="H1961" s="207"/>
      <c r="I1961" s="207"/>
      <c r="J1961" s="208"/>
      <c r="K1961" s="204"/>
    </row>
    <row r="1962" spans="2:11" s="1" customFormat="1" ht="13.5">
      <c r="B1962" s="205"/>
      <c r="C1962" s="205"/>
      <c r="D1962" s="202"/>
      <c r="E1962" s="205"/>
      <c r="F1962" s="203"/>
      <c r="G1962" s="209"/>
      <c r="H1962" s="207"/>
      <c r="I1962" s="207"/>
      <c r="J1962" s="208"/>
      <c r="K1962" s="204"/>
    </row>
    <row r="1963" spans="2:11" s="1" customFormat="1" ht="13.5">
      <c r="B1963" s="205"/>
      <c r="C1963" s="205"/>
      <c r="D1963" s="202"/>
      <c r="E1963" s="205"/>
      <c r="F1963" s="203"/>
      <c r="G1963" s="209"/>
      <c r="H1963" s="207"/>
      <c r="I1963" s="207"/>
      <c r="J1963" s="208"/>
      <c r="K1963" s="204"/>
    </row>
    <row r="1964" spans="2:11" s="1" customFormat="1" ht="13.5">
      <c r="B1964" s="205"/>
      <c r="C1964" s="205"/>
      <c r="D1964" s="202"/>
      <c r="E1964" s="205"/>
      <c r="F1964" s="203"/>
      <c r="G1964" s="209"/>
      <c r="H1964" s="207"/>
      <c r="I1964" s="207"/>
      <c r="J1964" s="208"/>
      <c r="K1964" s="204"/>
    </row>
    <row r="1965" spans="2:11" s="1" customFormat="1" ht="13.5">
      <c r="B1965" s="205"/>
      <c r="C1965" s="205"/>
      <c r="D1965" s="202"/>
      <c r="E1965" s="205"/>
      <c r="F1965" s="203"/>
      <c r="G1965" s="209"/>
      <c r="H1965" s="207"/>
      <c r="I1965" s="207"/>
      <c r="J1965" s="208"/>
      <c r="K1965" s="204"/>
    </row>
    <row r="1966" spans="2:11" s="1" customFormat="1" ht="13.5">
      <c r="B1966" s="205"/>
      <c r="C1966" s="205"/>
      <c r="D1966" s="202"/>
      <c r="E1966" s="205"/>
      <c r="F1966" s="203"/>
      <c r="G1966" s="209"/>
      <c r="H1966" s="207"/>
      <c r="I1966" s="207"/>
      <c r="J1966" s="208"/>
      <c r="K1966" s="204"/>
    </row>
    <row r="1967" spans="2:11" s="1" customFormat="1" ht="13.5">
      <c r="B1967" s="205"/>
      <c r="C1967" s="205"/>
      <c r="D1967" s="202"/>
      <c r="E1967" s="205"/>
      <c r="F1967" s="203"/>
      <c r="G1967" s="209"/>
      <c r="H1967" s="207"/>
      <c r="I1967" s="207"/>
      <c r="J1967" s="208"/>
      <c r="K1967" s="204"/>
    </row>
    <row r="1968" spans="2:11" s="1" customFormat="1" ht="13.5">
      <c r="B1968" s="205"/>
      <c r="C1968" s="205"/>
      <c r="D1968" s="202"/>
      <c r="E1968" s="205"/>
      <c r="F1968" s="203"/>
      <c r="G1968" s="209"/>
      <c r="H1968" s="207"/>
      <c r="I1968" s="207"/>
      <c r="J1968" s="208"/>
      <c r="K1968" s="204"/>
    </row>
    <row r="1969" spans="2:11" s="1" customFormat="1" ht="13.5">
      <c r="B1969" s="205"/>
      <c r="C1969" s="205"/>
      <c r="D1969" s="202"/>
      <c r="E1969" s="205"/>
      <c r="F1969" s="203"/>
      <c r="G1969" s="209"/>
      <c r="H1969" s="207"/>
      <c r="I1969" s="207"/>
      <c r="J1969" s="208"/>
      <c r="K1969" s="204"/>
    </row>
    <row r="1970" spans="2:11" s="1" customFormat="1" ht="13.5">
      <c r="B1970" s="205"/>
      <c r="C1970" s="205"/>
      <c r="D1970" s="202"/>
      <c r="E1970" s="205"/>
      <c r="F1970" s="203"/>
      <c r="G1970" s="209"/>
      <c r="H1970" s="207"/>
      <c r="I1970" s="207"/>
      <c r="J1970" s="208"/>
      <c r="K1970" s="204"/>
    </row>
    <row r="1971" spans="2:11" s="1" customFormat="1" ht="13.5">
      <c r="B1971" s="205"/>
      <c r="C1971" s="205"/>
      <c r="D1971" s="202"/>
      <c r="E1971" s="205"/>
      <c r="F1971" s="203"/>
      <c r="G1971" s="209"/>
      <c r="H1971" s="207"/>
      <c r="I1971" s="207"/>
      <c r="J1971" s="208"/>
      <c r="K1971" s="204"/>
    </row>
    <row r="1972" spans="2:11" s="1" customFormat="1" ht="13.5">
      <c r="B1972" s="205"/>
      <c r="C1972" s="205"/>
      <c r="D1972" s="202"/>
      <c r="E1972" s="205"/>
      <c r="F1972" s="203"/>
      <c r="G1972" s="209"/>
      <c r="H1972" s="207"/>
      <c r="I1972" s="207"/>
      <c r="J1972" s="208"/>
      <c r="K1972" s="204"/>
    </row>
    <row r="1973" spans="2:11" s="1" customFormat="1" ht="13.5">
      <c r="B1973" s="205"/>
      <c r="C1973" s="205"/>
      <c r="D1973" s="202"/>
      <c r="E1973" s="205"/>
      <c r="F1973" s="203"/>
      <c r="G1973" s="209"/>
      <c r="H1973" s="207"/>
      <c r="I1973" s="207"/>
      <c r="J1973" s="208"/>
      <c r="K1973" s="204"/>
    </row>
    <row r="1974" spans="2:11" s="1" customFormat="1" ht="13.5">
      <c r="B1974" s="205"/>
      <c r="C1974" s="205"/>
      <c r="D1974" s="202"/>
      <c r="E1974" s="205"/>
      <c r="F1974" s="203"/>
      <c r="G1974" s="209"/>
      <c r="H1974" s="207"/>
      <c r="I1974" s="207"/>
      <c r="J1974" s="208"/>
      <c r="K1974" s="204"/>
    </row>
    <row r="1975" spans="2:11" s="1" customFormat="1" ht="13.5">
      <c r="B1975" s="205"/>
      <c r="C1975" s="205"/>
      <c r="D1975" s="202"/>
      <c r="E1975" s="205"/>
      <c r="F1975" s="203"/>
      <c r="G1975" s="209"/>
      <c r="H1975" s="207"/>
      <c r="I1975" s="207"/>
      <c r="J1975" s="208"/>
      <c r="K1975" s="204"/>
    </row>
    <row r="1976" spans="2:11" s="1" customFormat="1" ht="13.5">
      <c r="B1976" s="205"/>
      <c r="C1976" s="205"/>
      <c r="D1976" s="202"/>
      <c r="E1976" s="205"/>
      <c r="F1976" s="203"/>
      <c r="G1976" s="209"/>
      <c r="H1976" s="207"/>
      <c r="I1976" s="207"/>
      <c r="J1976" s="208"/>
      <c r="K1976" s="204"/>
    </row>
    <row r="1977" spans="2:11" s="1" customFormat="1" ht="13.5">
      <c r="B1977" s="205"/>
      <c r="C1977" s="205"/>
      <c r="D1977" s="202"/>
      <c r="E1977" s="205"/>
      <c r="F1977" s="203"/>
      <c r="G1977" s="209"/>
      <c r="H1977" s="207"/>
      <c r="I1977" s="207"/>
      <c r="J1977" s="208"/>
      <c r="K1977" s="204"/>
    </row>
    <row r="1978" spans="2:11" s="1" customFormat="1" ht="13.5">
      <c r="B1978" s="205"/>
      <c r="C1978" s="205"/>
      <c r="D1978" s="202"/>
      <c r="E1978" s="205"/>
      <c r="F1978" s="203"/>
      <c r="G1978" s="209"/>
      <c r="H1978" s="207"/>
      <c r="I1978" s="207"/>
      <c r="J1978" s="208"/>
      <c r="K1978" s="204"/>
    </row>
    <row r="1979" spans="2:11" s="1" customFormat="1" ht="13.5">
      <c r="B1979" s="205"/>
      <c r="C1979" s="205"/>
      <c r="D1979" s="202"/>
      <c r="E1979" s="205"/>
      <c r="F1979" s="203"/>
      <c r="G1979" s="209"/>
      <c r="H1979" s="207"/>
      <c r="I1979" s="207"/>
      <c r="J1979" s="208"/>
      <c r="K1979" s="204"/>
    </row>
    <row r="1980" spans="2:11" s="1" customFormat="1" ht="13.5">
      <c r="B1980" s="205"/>
      <c r="C1980" s="205"/>
      <c r="D1980" s="202"/>
      <c r="E1980" s="205"/>
      <c r="F1980" s="203"/>
      <c r="G1980" s="209"/>
      <c r="H1980" s="207"/>
      <c r="I1980" s="207"/>
      <c r="J1980" s="208"/>
      <c r="K1980" s="204"/>
    </row>
    <row r="1981" spans="2:11" s="1" customFormat="1" ht="13.5">
      <c r="B1981" s="205"/>
      <c r="C1981" s="205"/>
      <c r="D1981" s="202"/>
      <c r="E1981" s="205"/>
      <c r="F1981" s="203"/>
      <c r="G1981" s="209"/>
      <c r="H1981" s="207"/>
      <c r="I1981" s="207"/>
      <c r="J1981" s="208"/>
      <c r="K1981" s="204"/>
    </row>
    <row r="1982" spans="2:11" s="1" customFormat="1" ht="13.5">
      <c r="B1982" s="205"/>
      <c r="C1982" s="205"/>
      <c r="D1982" s="202"/>
      <c r="E1982" s="205"/>
      <c r="F1982" s="203"/>
      <c r="G1982" s="209"/>
      <c r="H1982" s="207"/>
      <c r="I1982" s="207"/>
      <c r="J1982" s="208"/>
      <c r="K1982" s="204"/>
    </row>
    <row r="1983" spans="2:11" s="1" customFormat="1" ht="13.5">
      <c r="B1983" s="205"/>
      <c r="C1983" s="205"/>
      <c r="D1983" s="202"/>
      <c r="E1983" s="205"/>
      <c r="F1983" s="203"/>
      <c r="G1983" s="209"/>
      <c r="H1983" s="207"/>
      <c r="I1983" s="207"/>
      <c r="J1983" s="208"/>
      <c r="K1983" s="204"/>
    </row>
    <row r="1984" spans="2:11" s="1" customFormat="1" ht="13.5">
      <c r="B1984" s="205"/>
      <c r="C1984" s="205"/>
      <c r="D1984" s="202"/>
      <c r="E1984" s="205"/>
      <c r="F1984" s="203"/>
      <c r="G1984" s="209"/>
      <c r="H1984" s="207"/>
      <c r="I1984" s="207"/>
      <c r="J1984" s="208"/>
      <c r="K1984" s="204"/>
    </row>
    <row r="1985" spans="2:11" s="1" customFormat="1" ht="13.5">
      <c r="B1985" s="205"/>
      <c r="C1985" s="205"/>
      <c r="D1985" s="202"/>
      <c r="E1985" s="205"/>
      <c r="F1985" s="203"/>
      <c r="G1985" s="209"/>
      <c r="H1985" s="207"/>
      <c r="I1985" s="207"/>
      <c r="J1985" s="208"/>
      <c r="K1985" s="204"/>
    </row>
    <row r="1986" spans="2:11" s="1" customFormat="1" ht="13.5">
      <c r="B1986" s="205"/>
      <c r="C1986" s="205"/>
      <c r="D1986" s="202"/>
      <c r="E1986" s="205"/>
      <c r="F1986" s="203"/>
      <c r="G1986" s="209"/>
      <c r="H1986" s="207"/>
      <c r="I1986" s="207"/>
      <c r="J1986" s="208"/>
      <c r="K1986" s="204"/>
    </row>
    <row r="1987" spans="2:11" s="1" customFormat="1" ht="13.5">
      <c r="B1987" s="205"/>
      <c r="C1987" s="205"/>
      <c r="D1987" s="202"/>
      <c r="E1987" s="205"/>
      <c r="F1987" s="203"/>
      <c r="G1987" s="209"/>
      <c r="H1987" s="207"/>
      <c r="I1987" s="207"/>
      <c r="J1987" s="208"/>
      <c r="K1987" s="204"/>
    </row>
    <row r="1988" spans="2:11" s="1" customFormat="1" ht="13.5">
      <c r="B1988" s="205"/>
      <c r="C1988" s="205"/>
      <c r="D1988" s="202"/>
      <c r="E1988" s="205"/>
      <c r="F1988" s="203"/>
      <c r="G1988" s="209"/>
      <c r="H1988" s="207"/>
      <c r="I1988" s="207"/>
      <c r="J1988" s="208"/>
      <c r="K1988" s="204"/>
    </row>
    <row r="1989" spans="2:11" s="1" customFormat="1" ht="13.5">
      <c r="B1989" s="205"/>
      <c r="C1989" s="205"/>
      <c r="D1989" s="202"/>
      <c r="E1989" s="205"/>
      <c r="F1989" s="203"/>
      <c r="G1989" s="209"/>
      <c r="H1989" s="207"/>
      <c r="I1989" s="207"/>
      <c r="J1989" s="208"/>
      <c r="K1989" s="204"/>
    </row>
    <row r="1990" spans="2:11" s="1" customFormat="1" ht="13.5">
      <c r="B1990" s="205"/>
      <c r="C1990" s="205"/>
      <c r="D1990" s="202"/>
      <c r="E1990" s="205"/>
      <c r="F1990" s="203"/>
      <c r="G1990" s="209"/>
      <c r="H1990" s="207"/>
      <c r="I1990" s="207"/>
      <c r="J1990" s="208"/>
      <c r="K1990" s="204"/>
    </row>
    <row r="1991" spans="2:11" s="1" customFormat="1" ht="13.5">
      <c r="B1991" s="205"/>
      <c r="C1991" s="205"/>
      <c r="D1991" s="202"/>
      <c r="E1991" s="205"/>
      <c r="F1991" s="203"/>
      <c r="G1991" s="209"/>
      <c r="H1991" s="207"/>
      <c r="I1991" s="207"/>
      <c r="J1991" s="208"/>
      <c r="K1991" s="204"/>
    </row>
    <row r="1992" spans="2:11" s="1" customFormat="1" ht="13.5">
      <c r="B1992" s="205"/>
      <c r="C1992" s="205"/>
      <c r="D1992" s="202"/>
      <c r="E1992" s="205"/>
      <c r="F1992" s="203"/>
      <c r="G1992" s="209"/>
      <c r="H1992" s="207"/>
      <c r="I1992" s="207"/>
      <c r="J1992" s="208"/>
      <c r="K1992" s="204"/>
    </row>
    <row r="1993" spans="2:11" s="1" customFormat="1" ht="13.5">
      <c r="B1993" s="205"/>
      <c r="C1993" s="205"/>
      <c r="D1993" s="202"/>
      <c r="E1993" s="205"/>
      <c r="F1993" s="203"/>
      <c r="G1993" s="209"/>
      <c r="H1993" s="207"/>
      <c r="I1993" s="207"/>
      <c r="J1993" s="208"/>
      <c r="K1993" s="204"/>
    </row>
    <row r="1994" spans="2:11" s="1" customFormat="1" ht="13.5">
      <c r="B1994" s="205"/>
      <c r="C1994" s="205"/>
      <c r="D1994" s="202"/>
      <c r="E1994" s="205"/>
      <c r="F1994" s="203"/>
      <c r="G1994" s="209"/>
      <c r="H1994" s="207"/>
      <c r="I1994" s="207"/>
      <c r="J1994" s="208"/>
      <c r="K1994" s="204"/>
    </row>
    <row r="1995" spans="2:11" s="1" customFormat="1" ht="13.5">
      <c r="B1995" s="205"/>
      <c r="C1995" s="205"/>
      <c r="D1995" s="202"/>
      <c r="E1995" s="205"/>
      <c r="F1995" s="203"/>
      <c r="G1995" s="209"/>
      <c r="H1995" s="207"/>
      <c r="I1995" s="207"/>
      <c r="J1995" s="208"/>
      <c r="K1995" s="204"/>
    </row>
    <row r="1996" spans="2:11" s="1" customFormat="1" ht="13.5">
      <c r="B1996" s="205"/>
      <c r="C1996" s="205"/>
      <c r="D1996" s="202"/>
      <c r="E1996" s="205"/>
      <c r="F1996" s="203"/>
      <c r="G1996" s="209"/>
      <c r="H1996" s="207"/>
      <c r="I1996" s="207"/>
      <c r="J1996" s="208"/>
      <c r="K1996" s="204"/>
    </row>
    <row r="1997" spans="2:11" s="1" customFormat="1" ht="13.5">
      <c r="B1997" s="205"/>
      <c r="C1997" s="205"/>
      <c r="D1997" s="202"/>
      <c r="E1997" s="205"/>
      <c r="F1997" s="203"/>
      <c r="G1997" s="209"/>
      <c r="H1997" s="207"/>
      <c r="I1997" s="207"/>
      <c r="J1997" s="208"/>
      <c r="K1997" s="204"/>
    </row>
    <row r="1998" spans="2:11" s="1" customFormat="1" ht="13.5">
      <c r="B1998" s="205"/>
      <c r="C1998" s="205"/>
      <c r="D1998" s="202"/>
      <c r="E1998" s="205"/>
      <c r="F1998" s="203"/>
      <c r="G1998" s="209"/>
      <c r="H1998" s="207"/>
      <c r="I1998" s="207"/>
      <c r="J1998" s="208"/>
      <c r="K1998" s="204"/>
    </row>
    <row r="1999" spans="2:11" s="1" customFormat="1" ht="13.5">
      <c r="B1999" s="205"/>
      <c r="C1999" s="205"/>
      <c r="D1999" s="202"/>
      <c r="E1999" s="205"/>
      <c r="F1999" s="203"/>
      <c r="G1999" s="209"/>
      <c r="H1999" s="207"/>
      <c r="I1999" s="207"/>
      <c r="J1999" s="208"/>
      <c r="K1999" s="204"/>
    </row>
    <row r="2000" spans="2:11" s="1" customFormat="1" ht="13.5">
      <c r="B2000" s="205"/>
      <c r="C2000" s="205"/>
      <c r="D2000" s="202"/>
      <c r="E2000" s="205"/>
      <c r="F2000" s="203"/>
      <c r="G2000" s="209"/>
      <c r="H2000" s="207"/>
      <c r="I2000" s="207"/>
      <c r="J2000" s="208"/>
      <c r="K2000" s="204"/>
    </row>
    <row r="2001" spans="2:11" s="1" customFormat="1" ht="13.5">
      <c r="B2001" s="205"/>
      <c r="C2001" s="205"/>
      <c r="D2001" s="202"/>
      <c r="E2001" s="205"/>
      <c r="F2001" s="203"/>
      <c r="G2001" s="209"/>
      <c r="H2001" s="207"/>
      <c r="I2001" s="207"/>
      <c r="J2001" s="208"/>
      <c r="K2001" s="204"/>
    </row>
    <row r="2002" spans="2:11" s="1" customFormat="1" ht="13.5">
      <c r="B2002" s="205"/>
      <c r="C2002" s="205"/>
      <c r="D2002" s="202"/>
      <c r="E2002" s="205"/>
      <c r="F2002" s="203"/>
      <c r="G2002" s="209"/>
      <c r="H2002" s="207"/>
      <c r="I2002" s="207"/>
      <c r="J2002" s="208"/>
      <c r="K2002" s="204"/>
    </row>
    <row r="2003" spans="2:11" s="1" customFormat="1" ht="13.5">
      <c r="B2003" s="205"/>
      <c r="C2003" s="205"/>
      <c r="D2003" s="202"/>
      <c r="E2003" s="205"/>
      <c r="F2003" s="203"/>
      <c r="G2003" s="209"/>
      <c r="H2003" s="207"/>
      <c r="I2003" s="207"/>
      <c r="J2003" s="208"/>
      <c r="K2003" s="204"/>
    </row>
    <row r="2004" spans="2:11" s="1" customFormat="1" ht="13.5">
      <c r="B2004" s="205"/>
      <c r="C2004" s="205"/>
      <c r="D2004" s="202"/>
      <c r="E2004" s="205"/>
      <c r="F2004" s="203"/>
      <c r="G2004" s="209"/>
      <c r="H2004" s="207"/>
      <c r="I2004" s="207"/>
      <c r="J2004" s="208"/>
      <c r="K2004" s="204"/>
    </row>
    <row r="2005" spans="2:11" s="1" customFormat="1" ht="13.5">
      <c r="B2005" s="205"/>
      <c r="C2005" s="205"/>
      <c r="D2005" s="202"/>
      <c r="E2005" s="205"/>
      <c r="F2005" s="203"/>
      <c r="G2005" s="209"/>
      <c r="H2005" s="207"/>
      <c r="I2005" s="207"/>
      <c r="J2005" s="208"/>
      <c r="K2005" s="204"/>
    </row>
    <row r="2006" spans="2:11" s="1" customFormat="1" ht="13.5">
      <c r="B2006" s="205"/>
      <c r="C2006" s="205"/>
      <c r="D2006" s="202"/>
      <c r="E2006" s="205"/>
      <c r="F2006" s="203"/>
      <c r="G2006" s="209"/>
      <c r="H2006" s="207"/>
      <c r="I2006" s="207"/>
      <c r="J2006" s="208"/>
      <c r="K2006" s="204"/>
    </row>
    <row r="2007" spans="2:11" s="1" customFormat="1" ht="13.5">
      <c r="B2007" s="205"/>
      <c r="C2007" s="205"/>
      <c r="D2007" s="202"/>
      <c r="E2007" s="205"/>
      <c r="F2007" s="203"/>
      <c r="G2007" s="209"/>
      <c r="H2007" s="207"/>
      <c r="I2007" s="207"/>
      <c r="J2007" s="208"/>
      <c r="K2007" s="204"/>
    </row>
    <row r="2008" spans="2:11" s="1" customFormat="1" ht="13.5">
      <c r="B2008" s="205"/>
      <c r="C2008" s="205"/>
      <c r="D2008" s="202"/>
      <c r="E2008" s="205"/>
      <c r="F2008" s="203"/>
      <c r="G2008" s="209"/>
      <c r="H2008" s="207"/>
      <c r="I2008" s="207"/>
      <c r="J2008" s="208"/>
      <c r="K2008" s="204"/>
    </row>
    <row r="2009" spans="2:11" s="1" customFormat="1" ht="13.5">
      <c r="B2009" s="205"/>
      <c r="C2009" s="205"/>
      <c r="D2009" s="202"/>
      <c r="E2009" s="205"/>
      <c r="F2009" s="203"/>
      <c r="G2009" s="209"/>
      <c r="H2009" s="207"/>
      <c r="I2009" s="207"/>
      <c r="J2009" s="208"/>
      <c r="K2009" s="204"/>
    </row>
    <row r="2010" spans="2:11" s="1" customFormat="1" ht="13.5">
      <c r="B2010" s="205"/>
      <c r="C2010" s="205"/>
      <c r="D2010" s="202"/>
      <c r="E2010" s="205"/>
      <c r="F2010" s="203"/>
      <c r="G2010" s="209"/>
      <c r="H2010" s="207"/>
      <c r="I2010" s="207"/>
      <c r="J2010" s="208"/>
      <c r="K2010" s="204"/>
    </row>
    <row r="2011" spans="2:11" s="1" customFormat="1" ht="13.5">
      <c r="B2011" s="205"/>
      <c r="C2011" s="205"/>
      <c r="D2011" s="202"/>
      <c r="E2011" s="205"/>
      <c r="F2011" s="203"/>
      <c r="G2011" s="209"/>
      <c r="H2011" s="207"/>
      <c r="I2011" s="207"/>
      <c r="J2011" s="208"/>
      <c r="K2011" s="204"/>
    </row>
    <row r="2012" spans="2:11" s="1" customFormat="1" ht="13.5">
      <c r="B2012" s="205"/>
      <c r="C2012" s="205"/>
      <c r="D2012" s="202"/>
      <c r="E2012" s="205"/>
      <c r="F2012" s="203"/>
      <c r="G2012" s="209"/>
      <c r="H2012" s="207"/>
      <c r="I2012" s="207"/>
      <c r="J2012" s="208"/>
      <c r="K2012" s="204"/>
    </row>
    <row r="2013" spans="2:11" s="1" customFormat="1" ht="13.5">
      <c r="B2013" s="205"/>
      <c r="C2013" s="205"/>
      <c r="D2013" s="202"/>
      <c r="E2013" s="205"/>
      <c r="F2013" s="203"/>
      <c r="G2013" s="209"/>
      <c r="H2013" s="207"/>
      <c r="I2013" s="207"/>
      <c r="J2013" s="208"/>
      <c r="K2013" s="204"/>
    </row>
    <row r="2014" spans="2:11" s="1" customFormat="1" ht="13.5">
      <c r="B2014" s="205"/>
      <c r="C2014" s="205"/>
      <c r="D2014" s="202"/>
      <c r="E2014" s="205"/>
      <c r="F2014" s="203"/>
      <c r="G2014" s="209"/>
      <c r="H2014" s="207"/>
      <c r="I2014" s="207"/>
      <c r="J2014" s="208"/>
      <c r="K2014" s="204"/>
    </row>
    <row r="2015" spans="2:11" s="1" customFormat="1" ht="13.5">
      <c r="B2015" s="205"/>
      <c r="C2015" s="205"/>
      <c r="D2015" s="202"/>
      <c r="E2015" s="205"/>
      <c r="F2015" s="203"/>
      <c r="G2015" s="209"/>
      <c r="H2015" s="207"/>
      <c r="I2015" s="207"/>
      <c r="J2015" s="208"/>
      <c r="K2015" s="204"/>
    </row>
    <row r="2016" spans="2:11" s="1" customFormat="1" ht="13.5">
      <c r="B2016" s="205"/>
      <c r="C2016" s="205"/>
      <c r="D2016" s="202"/>
      <c r="E2016" s="205"/>
      <c r="F2016" s="203"/>
      <c r="G2016" s="209"/>
      <c r="H2016" s="207"/>
      <c r="I2016" s="207"/>
      <c r="J2016" s="208"/>
      <c r="K2016" s="204"/>
    </row>
    <row r="2017" spans="2:11" s="1" customFormat="1" ht="13.5">
      <c r="B2017" s="205"/>
      <c r="C2017" s="205"/>
      <c r="D2017" s="202"/>
      <c r="E2017" s="205"/>
      <c r="F2017" s="203"/>
      <c r="G2017" s="209"/>
      <c r="H2017" s="207"/>
      <c r="I2017" s="207"/>
      <c r="J2017" s="208"/>
      <c r="K2017" s="204"/>
    </row>
    <row r="2018" spans="2:11" s="1" customFormat="1" ht="13.5">
      <c r="B2018" s="205"/>
      <c r="C2018" s="205"/>
      <c r="D2018" s="202"/>
      <c r="E2018" s="205"/>
      <c r="F2018" s="203"/>
      <c r="G2018" s="209"/>
      <c r="H2018" s="207"/>
      <c r="I2018" s="207"/>
      <c r="J2018" s="208"/>
      <c r="K2018" s="204"/>
    </row>
    <row r="2019" spans="2:11" s="1" customFormat="1" ht="13.5">
      <c r="B2019" s="205"/>
      <c r="C2019" s="205"/>
      <c r="D2019" s="202"/>
      <c r="E2019" s="205"/>
      <c r="F2019" s="203"/>
      <c r="G2019" s="209"/>
      <c r="H2019" s="207"/>
      <c r="I2019" s="207"/>
      <c r="J2019" s="208"/>
      <c r="K2019" s="204"/>
    </row>
    <row r="2020" spans="2:11" s="1" customFormat="1" ht="13.5">
      <c r="B2020" s="205"/>
      <c r="C2020" s="205"/>
      <c r="D2020" s="202"/>
      <c r="E2020" s="205"/>
      <c r="F2020" s="203"/>
      <c r="G2020" s="209"/>
      <c r="H2020" s="207"/>
      <c r="I2020" s="207"/>
      <c r="J2020" s="208"/>
      <c r="K2020" s="204"/>
    </row>
    <row r="2021" spans="2:11" s="1" customFormat="1" ht="13.5">
      <c r="B2021" s="205"/>
      <c r="C2021" s="205"/>
      <c r="D2021" s="202"/>
      <c r="E2021" s="205"/>
      <c r="F2021" s="203"/>
      <c r="G2021" s="209"/>
      <c r="H2021" s="207"/>
      <c r="I2021" s="207"/>
      <c r="J2021" s="208"/>
      <c r="K2021" s="204"/>
    </row>
    <row r="2022" spans="2:11" s="1" customFormat="1" ht="13.5">
      <c r="B2022" s="205"/>
      <c r="C2022" s="205"/>
      <c r="D2022" s="202"/>
      <c r="E2022" s="205"/>
      <c r="F2022" s="203"/>
      <c r="G2022" s="209"/>
      <c r="H2022" s="207"/>
      <c r="I2022" s="207"/>
      <c r="J2022" s="208"/>
      <c r="K2022" s="204"/>
    </row>
    <row r="2023" spans="2:11" s="1" customFormat="1" ht="13.5">
      <c r="B2023" s="205"/>
      <c r="C2023" s="205"/>
      <c r="D2023" s="202"/>
      <c r="E2023" s="205"/>
      <c r="F2023" s="203"/>
      <c r="G2023" s="209"/>
      <c r="H2023" s="207"/>
      <c r="I2023" s="207"/>
      <c r="J2023" s="208"/>
      <c r="K2023" s="204"/>
    </row>
    <row r="2024" spans="2:11" s="1" customFormat="1" ht="13.5">
      <c r="B2024" s="205"/>
      <c r="C2024" s="205"/>
      <c r="D2024" s="202"/>
      <c r="E2024" s="205"/>
      <c r="F2024" s="203"/>
      <c r="G2024" s="209"/>
      <c r="H2024" s="207"/>
      <c r="I2024" s="207"/>
      <c r="J2024" s="208"/>
      <c r="K2024" s="204"/>
    </row>
    <row r="2025" spans="2:11" s="1" customFormat="1" ht="13.5">
      <c r="B2025" s="205"/>
      <c r="C2025" s="205"/>
      <c r="D2025" s="202"/>
      <c r="E2025" s="205"/>
      <c r="F2025" s="203"/>
      <c r="G2025" s="209"/>
      <c r="H2025" s="207"/>
      <c r="I2025" s="207"/>
      <c r="J2025" s="208"/>
      <c r="K2025" s="204"/>
    </row>
    <row r="2026" spans="2:11" s="1" customFormat="1" ht="13.5">
      <c r="B2026" s="205"/>
      <c r="C2026" s="205"/>
      <c r="D2026" s="202"/>
      <c r="E2026" s="205"/>
      <c r="F2026" s="203"/>
      <c r="G2026" s="209"/>
      <c r="H2026" s="207"/>
      <c r="I2026" s="207"/>
      <c r="J2026" s="208"/>
      <c r="K2026" s="204"/>
    </row>
    <row r="2027" spans="2:11" s="1" customFormat="1" ht="13.5">
      <c r="B2027" s="205"/>
      <c r="C2027" s="205"/>
      <c r="D2027" s="202"/>
      <c r="E2027" s="205"/>
      <c r="F2027" s="203"/>
      <c r="G2027" s="209"/>
      <c r="H2027" s="207"/>
      <c r="I2027" s="207"/>
      <c r="J2027" s="208"/>
      <c r="K2027" s="204"/>
    </row>
    <row r="2028" spans="2:11" s="1" customFormat="1" ht="13.5">
      <c r="B2028" s="205"/>
      <c r="C2028" s="205"/>
      <c r="D2028" s="202"/>
      <c r="E2028" s="205"/>
      <c r="F2028" s="203"/>
      <c r="G2028" s="209"/>
      <c r="H2028" s="207"/>
      <c r="I2028" s="207"/>
      <c r="J2028" s="208"/>
      <c r="K2028" s="204"/>
    </row>
    <row r="2029" spans="2:11" s="1" customFormat="1" ht="13.5">
      <c r="B2029" s="205"/>
      <c r="C2029" s="205"/>
      <c r="D2029" s="202"/>
      <c r="E2029" s="205"/>
      <c r="F2029" s="203"/>
      <c r="G2029" s="209"/>
      <c r="H2029" s="207"/>
      <c r="I2029" s="207"/>
      <c r="J2029" s="208"/>
      <c r="K2029" s="204"/>
    </row>
    <row r="2030" spans="2:11" s="1" customFormat="1" ht="13.5">
      <c r="B2030" s="205"/>
      <c r="C2030" s="205"/>
      <c r="D2030" s="202"/>
      <c r="E2030" s="205"/>
      <c r="F2030" s="203"/>
      <c r="G2030" s="209"/>
      <c r="H2030" s="207"/>
      <c r="I2030" s="207"/>
      <c r="J2030" s="208"/>
      <c r="K2030" s="204"/>
    </row>
    <row r="2031" spans="2:11" s="1" customFormat="1" ht="13.5">
      <c r="B2031" s="205"/>
      <c r="C2031" s="205"/>
      <c r="D2031" s="202"/>
      <c r="E2031" s="205"/>
      <c r="F2031" s="203"/>
      <c r="G2031" s="209"/>
      <c r="H2031" s="207"/>
      <c r="I2031" s="207"/>
      <c r="J2031" s="208"/>
      <c r="K2031" s="204"/>
    </row>
    <row r="2032" spans="2:11" s="1" customFormat="1" ht="13.5">
      <c r="B2032" s="205"/>
      <c r="C2032" s="205"/>
      <c r="D2032" s="202"/>
      <c r="E2032" s="205"/>
      <c r="F2032" s="203"/>
      <c r="G2032" s="209"/>
      <c r="H2032" s="207"/>
      <c r="I2032" s="207"/>
      <c r="J2032" s="208"/>
      <c r="K2032" s="204"/>
    </row>
    <row r="2033" spans="2:11" s="1" customFormat="1" ht="13.5">
      <c r="B2033" s="205"/>
      <c r="C2033" s="205"/>
      <c r="D2033" s="202"/>
      <c r="E2033" s="205"/>
      <c r="F2033" s="203"/>
      <c r="G2033" s="209"/>
      <c r="H2033" s="207"/>
      <c r="I2033" s="207"/>
      <c r="J2033" s="208"/>
      <c r="K2033" s="204"/>
    </row>
    <row r="2034" spans="2:11" s="1" customFormat="1" ht="13.5">
      <c r="B2034" s="205"/>
      <c r="C2034" s="205"/>
      <c r="D2034" s="202"/>
      <c r="E2034" s="205"/>
      <c r="F2034" s="203"/>
      <c r="G2034" s="209"/>
      <c r="H2034" s="207"/>
      <c r="I2034" s="207"/>
      <c r="J2034" s="208"/>
      <c r="K2034" s="204"/>
    </row>
    <row r="2035" spans="2:11" s="1" customFormat="1" ht="13.5">
      <c r="B2035" s="205"/>
      <c r="C2035" s="205"/>
      <c r="D2035" s="202"/>
      <c r="E2035" s="205"/>
      <c r="F2035" s="203"/>
      <c r="G2035" s="209"/>
      <c r="H2035" s="207"/>
      <c r="I2035" s="207"/>
      <c r="J2035" s="208"/>
      <c r="K2035" s="204"/>
    </row>
    <row r="2036" spans="2:11" s="1" customFormat="1" ht="13.5">
      <c r="B2036" s="205"/>
      <c r="C2036" s="205"/>
      <c r="D2036" s="202"/>
      <c r="E2036" s="205"/>
      <c r="F2036" s="203"/>
      <c r="G2036" s="209"/>
      <c r="H2036" s="207"/>
      <c r="I2036" s="207"/>
      <c r="J2036" s="208"/>
      <c r="K2036" s="204"/>
    </row>
    <row r="2037" spans="2:11" s="1" customFormat="1" ht="13.5">
      <c r="B2037" s="205"/>
      <c r="C2037" s="205"/>
      <c r="D2037" s="202"/>
      <c r="E2037" s="205"/>
      <c r="F2037" s="203"/>
      <c r="G2037" s="209"/>
      <c r="H2037" s="207"/>
      <c r="I2037" s="207"/>
      <c r="J2037" s="208"/>
      <c r="K2037" s="204"/>
    </row>
    <row r="2038" spans="2:11" s="1" customFormat="1" ht="13.5">
      <c r="B2038" s="205"/>
      <c r="C2038" s="205"/>
      <c r="D2038" s="202"/>
      <c r="E2038" s="205"/>
      <c r="F2038" s="203"/>
      <c r="G2038" s="209"/>
      <c r="H2038" s="207"/>
      <c r="I2038" s="207"/>
      <c r="J2038" s="208"/>
      <c r="K2038" s="204"/>
    </row>
    <row r="2039" spans="2:11" s="1" customFormat="1" ht="13.5">
      <c r="B2039" s="205"/>
      <c r="C2039" s="205"/>
      <c r="D2039" s="202"/>
      <c r="E2039" s="205"/>
      <c r="F2039" s="203"/>
      <c r="G2039" s="209"/>
      <c r="H2039" s="207"/>
      <c r="I2039" s="207"/>
      <c r="J2039" s="208"/>
      <c r="K2039" s="204"/>
    </row>
    <row r="2040" spans="2:11" s="1" customFormat="1" ht="13.5">
      <c r="B2040" s="205"/>
      <c r="C2040" s="205"/>
      <c r="D2040" s="202"/>
      <c r="E2040" s="205"/>
      <c r="F2040" s="203"/>
      <c r="G2040" s="209"/>
      <c r="H2040" s="207"/>
      <c r="I2040" s="207"/>
      <c r="J2040" s="208"/>
      <c r="K2040" s="204"/>
    </row>
    <row r="2041" spans="2:11" s="1" customFormat="1" ht="13.5">
      <c r="B2041" s="205"/>
      <c r="C2041" s="205"/>
      <c r="D2041" s="202"/>
      <c r="E2041" s="205"/>
      <c r="F2041" s="203"/>
      <c r="G2041" s="209"/>
      <c r="H2041" s="207"/>
      <c r="I2041" s="207"/>
      <c r="J2041" s="208"/>
      <c r="K2041" s="204"/>
    </row>
    <row r="2042" spans="2:11" s="1" customFormat="1" ht="13.5">
      <c r="B2042" s="205"/>
      <c r="C2042" s="205"/>
      <c r="D2042" s="202"/>
      <c r="E2042" s="205"/>
      <c r="F2042" s="203"/>
      <c r="G2042" s="209"/>
      <c r="H2042" s="207"/>
      <c r="I2042" s="207"/>
      <c r="J2042" s="208"/>
      <c r="K2042" s="204"/>
    </row>
    <row r="2043" spans="2:11" s="1" customFormat="1" ht="13.5">
      <c r="B2043" s="205"/>
      <c r="C2043" s="205"/>
      <c r="D2043" s="202"/>
      <c r="E2043" s="205"/>
      <c r="F2043" s="203"/>
      <c r="G2043" s="209"/>
      <c r="H2043" s="207"/>
      <c r="I2043" s="207"/>
      <c r="J2043" s="208"/>
      <c r="K2043" s="204"/>
    </row>
    <row r="2044" spans="2:11" s="1" customFormat="1" ht="13.5">
      <c r="B2044" s="205"/>
      <c r="C2044" s="205"/>
      <c r="D2044" s="202"/>
      <c r="E2044" s="205"/>
      <c r="F2044" s="203"/>
      <c r="G2044" s="209"/>
      <c r="H2044" s="207"/>
      <c r="I2044" s="207"/>
      <c r="J2044" s="208"/>
      <c r="K2044" s="204"/>
    </row>
    <row r="2045" spans="2:11" s="1" customFormat="1" ht="13.5">
      <c r="B2045" s="205"/>
      <c r="C2045" s="205"/>
      <c r="D2045" s="202"/>
      <c r="E2045" s="205"/>
      <c r="F2045" s="203"/>
      <c r="G2045" s="209"/>
      <c r="H2045" s="207"/>
      <c r="I2045" s="207"/>
      <c r="J2045" s="208"/>
      <c r="K2045" s="204"/>
    </row>
    <row r="2046" spans="2:11" s="1" customFormat="1" ht="13.5">
      <c r="B2046" s="205"/>
      <c r="C2046" s="205"/>
      <c r="D2046" s="202"/>
      <c r="E2046" s="205"/>
      <c r="F2046" s="203"/>
      <c r="G2046" s="209"/>
      <c r="H2046" s="207"/>
      <c r="I2046" s="207"/>
      <c r="J2046" s="208"/>
      <c r="K2046" s="204"/>
    </row>
    <row r="2047" spans="2:11" s="1" customFormat="1" ht="13.5">
      <c r="B2047" s="205"/>
      <c r="C2047" s="205"/>
      <c r="D2047" s="202"/>
      <c r="E2047" s="205"/>
      <c r="F2047" s="203"/>
      <c r="G2047" s="209"/>
      <c r="H2047" s="207"/>
      <c r="I2047" s="207"/>
      <c r="J2047" s="208"/>
      <c r="K2047" s="204"/>
    </row>
    <row r="2048" spans="2:11" s="1" customFormat="1" ht="13.5">
      <c r="B2048" s="205"/>
      <c r="C2048" s="205"/>
      <c r="D2048" s="202"/>
      <c r="E2048" s="205"/>
      <c r="F2048" s="203"/>
      <c r="G2048" s="209"/>
      <c r="H2048" s="207"/>
      <c r="I2048" s="207"/>
      <c r="J2048" s="208"/>
      <c r="K2048" s="204"/>
    </row>
    <row r="2049" spans="2:11" s="1" customFormat="1" ht="13.5">
      <c r="B2049" s="205"/>
      <c r="C2049" s="205"/>
      <c r="D2049" s="202"/>
      <c r="E2049" s="205"/>
      <c r="F2049" s="203"/>
      <c r="G2049" s="209"/>
      <c r="H2049" s="207"/>
      <c r="I2049" s="207"/>
      <c r="J2049" s="208"/>
      <c r="K2049" s="204"/>
    </row>
    <row r="2050" spans="2:11" s="1" customFormat="1" ht="13.5">
      <c r="B2050" s="205"/>
      <c r="C2050" s="205"/>
      <c r="D2050" s="202"/>
      <c r="E2050" s="205"/>
      <c r="F2050" s="203"/>
      <c r="G2050" s="209"/>
      <c r="H2050" s="207"/>
      <c r="I2050" s="207"/>
      <c r="J2050" s="208"/>
      <c r="K2050" s="204"/>
    </row>
    <row r="2051" spans="2:11" s="1" customFormat="1" ht="13.5">
      <c r="B2051" s="205"/>
      <c r="C2051" s="205"/>
      <c r="D2051" s="202"/>
      <c r="E2051" s="205"/>
      <c r="F2051" s="203"/>
      <c r="G2051" s="209"/>
      <c r="H2051" s="207"/>
      <c r="I2051" s="207"/>
      <c r="J2051" s="208"/>
      <c r="K2051" s="204"/>
    </row>
    <row r="2052" spans="2:11" s="1" customFormat="1" ht="13.5">
      <c r="B2052" s="205"/>
      <c r="C2052" s="205"/>
      <c r="D2052" s="202"/>
      <c r="E2052" s="205"/>
      <c r="F2052" s="203"/>
      <c r="G2052" s="209"/>
      <c r="H2052" s="207"/>
      <c r="I2052" s="207"/>
      <c r="J2052" s="208"/>
      <c r="K2052" s="204"/>
    </row>
    <row r="2053" spans="2:11" s="1" customFormat="1" ht="13.5">
      <c r="B2053" s="205"/>
      <c r="C2053" s="205"/>
      <c r="D2053" s="202"/>
      <c r="E2053" s="205"/>
      <c r="F2053" s="203"/>
      <c r="G2053" s="209"/>
      <c r="H2053" s="207"/>
      <c r="I2053" s="207"/>
      <c r="J2053" s="208"/>
      <c r="K2053" s="204"/>
    </row>
    <row r="2054" spans="2:11" s="1" customFormat="1" ht="13.5">
      <c r="B2054" s="205"/>
      <c r="C2054" s="205"/>
      <c r="D2054" s="202"/>
      <c r="E2054" s="205"/>
      <c r="F2054" s="203"/>
      <c r="G2054" s="209"/>
      <c r="H2054" s="207"/>
      <c r="I2054" s="207"/>
      <c r="J2054" s="208"/>
      <c r="K2054" s="204"/>
    </row>
    <row r="2055" spans="2:11" s="1" customFormat="1" ht="13.5">
      <c r="B2055" s="205"/>
      <c r="C2055" s="205"/>
      <c r="D2055" s="202"/>
      <c r="E2055" s="205"/>
      <c r="F2055" s="203"/>
      <c r="G2055" s="209"/>
      <c r="H2055" s="207"/>
      <c r="I2055" s="207"/>
      <c r="J2055" s="208"/>
      <c r="K2055" s="204"/>
    </row>
    <row r="2056" spans="2:11" s="1" customFormat="1" ht="13.5">
      <c r="B2056" s="205"/>
      <c r="C2056" s="205"/>
      <c r="D2056" s="202"/>
      <c r="E2056" s="205"/>
      <c r="F2056" s="203"/>
      <c r="G2056" s="209"/>
      <c r="H2056" s="207"/>
      <c r="I2056" s="207"/>
      <c r="J2056" s="208"/>
      <c r="K2056" s="204"/>
    </row>
    <row r="2057" spans="2:11" s="1" customFormat="1" ht="13.5">
      <c r="B2057" s="205"/>
      <c r="C2057" s="205"/>
      <c r="D2057" s="202"/>
      <c r="E2057" s="205"/>
      <c r="F2057" s="203"/>
      <c r="G2057" s="209"/>
      <c r="H2057" s="207"/>
      <c r="I2057" s="207"/>
      <c r="J2057" s="208"/>
      <c r="K2057" s="204"/>
    </row>
    <row r="2058" spans="2:11" s="1" customFormat="1" ht="13.5">
      <c r="B2058" s="205"/>
      <c r="C2058" s="205"/>
      <c r="D2058" s="202"/>
      <c r="E2058" s="205"/>
      <c r="F2058" s="203"/>
      <c r="G2058" s="209"/>
      <c r="H2058" s="207"/>
      <c r="I2058" s="207"/>
      <c r="J2058" s="208"/>
      <c r="K2058" s="204"/>
    </row>
    <row r="2059" spans="2:11" s="1" customFormat="1" ht="13.5">
      <c r="B2059" s="205"/>
      <c r="C2059" s="205"/>
      <c r="D2059" s="202"/>
      <c r="E2059" s="205"/>
      <c r="F2059" s="203"/>
      <c r="G2059" s="209"/>
      <c r="H2059" s="207"/>
      <c r="I2059" s="207"/>
      <c r="J2059" s="208"/>
      <c r="K2059" s="204"/>
    </row>
    <row r="2060" spans="2:11" s="1" customFormat="1" ht="13.5">
      <c r="B2060" s="205"/>
      <c r="C2060" s="205"/>
      <c r="D2060" s="202"/>
      <c r="E2060" s="205"/>
      <c r="F2060" s="203"/>
      <c r="G2060" s="209"/>
      <c r="H2060" s="207"/>
      <c r="I2060" s="207"/>
      <c r="J2060" s="208"/>
      <c r="K2060" s="204"/>
    </row>
    <row r="2061" spans="2:11" s="1" customFormat="1" ht="13.5">
      <c r="B2061" s="205"/>
      <c r="C2061" s="205"/>
      <c r="D2061" s="202"/>
      <c r="E2061" s="205"/>
      <c r="F2061" s="203"/>
      <c r="G2061" s="209"/>
      <c r="H2061" s="207"/>
      <c r="I2061" s="207"/>
      <c r="J2061" s="208"/>
      <c r="K2061" s="204"/>
    </row>
    <row r="2062" spans="2:11" s="1" customFormat="1" ht="13.5">
      <c r="B2062" s="205"/>
      <c r="C2062" s="205"/>
      <c r="D2062" s="202"/>
      <c r="E2062" s="205"/>
      <c r="F2062" s="203"/>
      <c r="G2062" s="209"/>
      <c r="H2062" s="207"/>
      <c r="I2062" s="207"/>
      <c r="J2062" s="208"/>
      <c r="K2062" s="204"/>
    </row>
    <row r="2063" spans="2:11" s="1" customFormat="1" ht="13.5">
      <c r="B2063" s="205"/>
      <c r="C2063" s="205"/>
      <c r="D2063" s="202"/>
      <c r="E2063" s="205"/>
      <c r="F2063" s="203"/>
      <c r="G2063" s="209"/>
      <c r="H2063" s="207"/>
      <c r="I2063" s="207"/>
      <c r="J2063" s="208"/>
      <c r="K2063" s="204"/>
    </row>
    <row r="2064" spans="2:11" s="1" customFormat="1" ht="13.5">
      <c r="B2064" s="205"/>
      <c r="C2064" s="205"/>
      <c r="D2064" s="202"/>
      <c r="E2064" s="205"/>
      <c r="F2064" s="203"/>
      <c r="G2064" s="209"/>
      <c r="H2064" s="207"/>
      <c r="I2064" s="207"/>
      <c r="J2064" s="208"/>
      <c r="K2064" s="204"/>
    </row>
    <row r="2065" spans="2:11" s="1" customFormat="1" ht="13.5">
      <c r="B2065" s="205"/>
      <c r="C2065" s="205"/>
      <c r="D2065" s="202"/>
      <c r="E2065" s="205"/>
      <c r="F2065" s="203"/>
      <c r="G2065" s="209"/>
      <c r="H2065" s="207"/>
      <c r="I2065" s="207"/>
      <c r="J2065" s="208"/>
      <c r="K2065" s="204"/>
    </row>
    <row r="2066" spans="2:11" s="1" customFormat="1" ht="13.5">
      <c r="B2066" s="205"/>
      <c r="C2066" s="205"/>
      <c r="D2066" s="202"/>
      <c r="E2066" s="205"/>
      <c r="F2066" s="203"/>
      <c r="G2066" s="209"/>
      <c r="H2066" s="207"/>
      <c r="I2066" s="207"/>
      <c r="J2066" s="208"/>
      <c r="K2066" s="204"/>
    </row>
    <row r="2067" spans="2:11" s="1" customFormat="1" ht="13.5">
      <c r="B2067" s="205"/>
      <c r="C2067" s="205"/>
      <c r="D2067" s="202"/>
      <c r="E2067" s="205"/>
      <c r="F2067" s="203"/>
      <c r="G2067" s="209"/>
      <c r="H2067" s="207"/>
      <c r="I2067" s="207"/>
      <c r="J2067" s="208"/>
      <c r="K2067" s="204"/>
    </row>
    <row r="2068" spans="2:11" s="1" customFormat="1" ht="13.5">
      <c r="B2068" s="205"/>
      <c r="C2068" s="205"/>
      <c r="D2068" s="202"/>
      <c r="E2068" s="205"/>
      <c r="F2068" s="203"/>
      <c r="G2068" s="209"/>
      <c r="H2068" s="207"/>
      <c r="I2068" s="207"/>
      <c r="J2068" s="208"/>
      <c r="K2068" s="204"/>
    </row>
    <row r="2069" spans="2:11" s="1" customFormat="1" ht="13.5">
      <c r="B2069" s="205"/>
      <c r="C2069" s="205"/>
      <c r="D2069" s="202"/>
      <c r="E2069" s="205"/>
      <c r="F2069" s="203"/>
      <c r="G2069" s="209"/>
      <c r="H2069" s="207"/>
      <c r="I2069" s="207"/>
      <c r="J2069" s="208"/>
      <c r="K2069" s="204"/>
    </row>
    <row r="2070" spans="2:11" s="1" customFormat="1" ht="13.5">
      <c r="B2070" s="205"/>
      <c r="C2070" s="205"/>
      <c r="D2070" s="202"/>
      <c r="E2070" s="205"/>
      <c r="F2070" s="203"/>
      <c r="G2070" s="209"/>
      <c r="H2070" s="207"/>
      <c r="I2070" s="207"/>
      <c r="J2070" s="208"/>
      <c r="K2070" s="204"/>
    </row>
    <row r="2071" spans="2:11" s="1" customFormat="1" ht="13.5">
      <c r="B2071" s="205"/>
      <c r="C2071" s="205"/>
      <c r="D2071" s="202"/>
      <c r="E2071" s="205"/>
      <c r="F2071" s="203"/>
      <c r="G2071" s="209"/>
      <c r="H2071" s="207"/>
      <c r="I2071" s="207"/>
      <c r="J2071" s="208"/>
      <c r="K2071" s="204"/>
    </row>
    <row r="2072" spans="2:11" s="1" customFormat="1" ht="13.5">
      <c r="B2072" s="205"/>
      <c r="C2072" s="205"/>
      <c r="D2072" s="202"/>
      <c r="E2072" s="205"/>
      <c r="F2072" s="203"/>
      <c r="G2072" s="209"/>
      <c r="H2072" s="207"/>
      <c r="I2072" s="207"/>
      <c r="J2072" s="208"/>
      <c r="K2072" s="204"/>
    </row>
    <row r="2073" spans="2:11" s="1" customFormat="1" ht="13.5">
      <c r="B2073" s="205"/>
      <c r="C2073" s="205"/>
      <c r="D2073" s="202"/>
      <c r="E2073" s="205"/>
      <c r="F2073" s="203"/>
      <c r="G2073" s="209"/>
      <c r="H2073" s="207"/>
      <c r="I2073" s="207"/>
      <c r="J2073" s="208"/>
      <c r="K2073" s="204"/>
    </row>
    <row r="2074" spans="2:11" s="1" customFormat="1" ht="13.5">
      <c r="B2074" s="205"/>
      <c r="C2074" s="205"/>
      <c r="D2074" s="202"/>
      <c r="E2074" s="205"/>
      <c r="F2074" s="203"/>
      <c r="G2074" s="209"/>
      <c r="H2074" s="207"/>
      <c r="I2074" s="207"/>
      <c r="J2074" s="208"/>
      <c r="K2074" s="204"/>
    </row>
    <row r="2075" spans="2:11" s="1" customFormat="1" ht="13.5">
      <c r="B2075" s="205"/>
      <c r="C2075" s="205"/>
      <c r="D2075" s="202"/>
      <c r="E2075" s="205"/>
      <c r="F2075" s="203"/>
      <c r="G2075" s="209"/>
      <c r="H2075" s="207"/>
      <c r="I2075" s="207"/>
      <c r="J2075" s="208"/>
      <c r="K2075" s="204"/>
    </row>
    <row r="2076" spans="2:11" s="1" customFormat="1" ht="13.5">
      <c r="B2076" s="205"/>
      <c r="C2076" s="205"/>
      <c r="D2076" s="202"/>
      <c r="E2076" s="205"/>
      <c r="F2076" s="203"/>
      <c r="G2076" s="209"/>
      <c r="H2076" s="207"/>
      <c r="I2076" s="207"/>
      <c r="J2076" s="208"/>
      <c r="K2076" s="204"/>
    </row>
    <row r="2077" spans="2:11" s="1" customFormat="1" ht="13.5">
      <c r="B2077" s="205"/>
      <c r="C2077" s="205"/>
      <c r="D2077" s="202"/>
      <c r="E2077" s="205"/>
      <c r="F2077" s="203"/>
      <c r="G2077" s="209"/>
      <c r="H2077" s="207"/>
      <c r="I2077" s="207"/>
      <c r="J2077" s="208"/>
      <c r="K2077" s="204"/>
    </row>
    <row r="2078" spans="2:11" s="1" customFormat="1" ht="13.5">
      <c r="B2078" s="205"/>
      <c r="C2078" s="205"/>
      <c r="D2078" s="202"/>
      <c r="E2078" s="205"/>
      <c r="F2078" s="203"/>
      <c r="G2078" s="209"/>
      <c r="H2078" s="207"/>
      <c r="I2078" s="207"/>
      <c r="J2078" s="208"/>
      <c r="K2078" s="204"/>
    </row>
    <row r="2079" spans="2:11" s="1" customFormat="1" ht="13.5">
      <c r="B2079" s="205"/>
      <c r="C2079" s="205"/>
      <c r="D2079" s="202"/>
      <c r="E2079" s="205"/>
      <c r="F2079" s="203"/>
      <c r="G2079" s="209"/>
      <c r="H2079" s="207"/>
      <c r="I2079" s="207"/>
      <c r="J2079" s="208"/>
      <c r="K2079" s="204"/>
    </row>
    <row r="2080" spans="2:11" s="1" customFormat="1" ht="13.5">
      <c r="B2080" s="205"/>
      <c r="C2080" s="205"/>
      <c r="D2080" s="202"/>
      <c r="E2080" s="205"/>
      <c r="F2080" s="203"/>
      <c r="G2080" s="209"/>
      <c r="H2080" s="207"/>
      <c r="I2080" s="207"/>
      <c r="J2080" s="208"/>
      <c r="K2080" s="204"/>
    </row>
    <row r="2081" spans="2:11" s="1" customFormat="1" ht="13.5">
      <c r="B2081" s="205"/>
      <c r="C2081" s="205"/>
      <c r="D2081" s="202"/>
      <c r="E2081" s="205"/>
      <c r="F2081" s="203"/>
      <c r="G2081" s="209"/>
      <c r="H2081" s="207"/>
      <c r="I2081" s="207"/>
      <c r="J2081" s="208"/>
      <c r="K2081" s="204"/>
    </row>
    <row r="2082" spans="2:11" s="1" customFormat="1" ht="13.5">
      <c r="B2082" s="205"/>
      <c r="C2082" s="205"/>
      <c r="D2082" s="202"/>
      <c r="E2082" s="205"/>
      <c r="F2082" s="203"/>
      <c r="G2082" s="209"/>
      <c r="H2082" s="207"/>
      <c r="I2082" s="207"/>
      <c r="J2082" s="208"/>
      <c r="K2082" s="204"/>
    </row>
    <row r="2083" spans="2:11" s="1" customFormat="1" ht="13.5">
      <c r="B2083" s="205"/>
      <c r="C2083" s="205"/>
      <c r="D2083" s="202"/>
      <c r="E2083" s="205"/>
      <c r="F2083" s="203"/>
      <c r="G2083" s="209"/>
      <c r="H2083" s="207"/>
      <c r="I2083" s="207"/>
      <c r="J2083" s="208"/>
      <c r="K2083" s="204"/>
    </row>
    <row r="2084" spans="2:11" s="1" customFormat="1" ht="13.5">
      <c r="B2084" s="205"/>
      <c r="C2084" s="205"/>
      <c r="D2084" s="202"/>
      <c r="E2084" s="205"/>
      <c r="F2084" s="203"/>
      <c r="G2084" s="209"/>
      <c r="H2084" s="207"/>
      <c r="I2084" s="207"/>
      <c r="J2084" s="208"/>
      <c r="K2084" s="204"/>
    </row>
    <row r="2085" spans="2:11" s="1" customFormat="1" ht="13.5">
      <c r="B2085" s="205"/>
      <c r="C2085" s="205"/>
      <c r="D2085" s="202"/>
      <c r="E2085" s="205"/>
      <c r="F2085" s="203"/>
      <c r="G2085" s="209"/>
      <c r="H2085" s="207"/>
      <c r="I2085" s="207"/>
      <c r="J2085" s="208"/>
      <c r="K2085" s="204"/>
    </row>
    <row r="2086" spans="2:11" s="1" customFormat="1" ht="13.5">
      <c r="B2086" s="205"/>
      <c r="C2086" s="205"/>
      <c r="D2086" s="202"/>
      <c r="E2086" s="205"/>
      <c r="F2086" s="203"/>
      <c r="G2086" s="209"/>
      <c r="H2086" s="207"/>
      <c r="I2086" s="207"/>
      <c r="J2086" s="208"/>
      <c r="K2086" s="204"/>
    </row>
    <row r="2087" spans="2:11" s="1" customFormat="1" ht="13.5">
      <c r="B2087" s="205"/>
      <c r="C2087" s="205"/>
      <c r="D2087" s="202"/>
      <c r="E2087" s="205"/>
      <c r="F2087" s="203"/>
      <c r="G2087" s="209"/>
      <c r="H2087" s="207"/>
      <c r="I2087" s="207"/>
      <c r="J2087" s="208"/>
      <c r="K2087" s="204"/>
    </row>
    <row r="2088" spans="2:11" s="1" customFormat="1" ht="13.5">
      <c r="B2088" s="205"/>
      <c r="C2088" s="205"/>
      <c r="D2088" s="202"/>
      <c r="E2088" s="205"/>
      <c r="F2088" s="203"/>
      <c r="G2088" s="209"/>
      <c r="H2088" s="207"/>
      <c r="I2088" s="207"/>
      <c r="J2088" s="208"/>
      <c r="K2088" s="204"/>
    </row>
    <row r="2089" spans="2:11" s="1" customFormat="1" ht="13.5">
      <c r="B2089" s="205"/>
      <c r="C2089" s="205"/>
      <c r="D2089" s="202"/>
      <c r="E2089" s="205"/>
      <c r="F2089" s="203"/>
      <c r="G2089" s="209"/>
      <c r="H2089" s="207"/>
      <c r="I2089" s="207"/>
      <c r="J2089" s="208"/>
      <c r="K2089" s="204"/>
    </row>
    <row r="2090" spans="2:11" s="1" customFormat="1" ht="13.5">
      <c r="B2090" s="205"/>
      <c r="C2090" s="205"/>
      <c r="D2090" s="202"/>
      <c r="E2090" s="205"/>
      <c r="F2090" s="203"/>
      <c r="G2090" s="209"/>
      <c r="H2090" s="207"/>
      <c r="I2090" s="207"/>
      <c r="J2090" s="208"/>
      <c r="K2090" s="204"/>
    </row>
    <row r="2091" spans="2:11" s="1" customFormat="1" ht="13.5">
      <c r="B2091" s="205"/>
      <c r="C2091" s="205"/>
      <c r="D2091" s="202"/>
      <c r="E2091" s="205"/>
      <c r="F2091" s="203"/>
      <c r="G2091" s="209"/>
      <c r="H2091" s="207"/>
      <c r="I2091" s="207"/>
      <c r="J2091" s="208"/>
      <c r="K2091" s="204"/>
    </row>
    <row r="2092" spans="2:11" s="1" customFormat="1" ht="13.5">
      <c r="B2092" s="205"/>
      <c r="C2092" s="205"/>
      <c r="D2092" s="202"/>
      <c r="E2092" s="205"/>
      <c r="F2092" s="203"/>
      <c r="G2092" s="209"/>
      <c r="H2092" s="207"/>
      <c r="I2092" s="207"/>
      <c r="J2092" s="208"/>
      <c r="K2092" s="204"/>
    </row>
    <row r="2093" spans="2:11" s="1" customFormat="1" ht="13.5">
      <c r="B2093" s="205"/>
      <c r="C2093" s="205"/>
      <c r="D2093" s="202"/>
      <c r="E2093" s="205"/>
      <c r="F2093" s="203"/>
      <c r="G2093" s="209"/>
      <c r="H2093" s="207"/>
      <c r="I2093" s="207"/>
      <c r="J2093" s="208"/>
      <c r="K2093" s="204"/>
    </row>
    <row r="2094" spans="2:11" s="1" customFormat="1" ht="13.5">
      <c r="B2094" s="205"/>
      <c r="C2094" s="205"/>
      <c r="D2094" s="202"/>
      <c r="E2094" s="205"/>
      <c r="F2094" s="203"/>
      <c r="G2094" s="209"/>
      <c r="H2094" s="207"/>
      <c r="I2094" s="207"/>
      <c r="J2094" s="208"/>
      <c r="K2094" s="204"/>
    </row>
    <row r="2095" spans="2:11" s="1" customFormat="1" ht="13.5">
      <c r="B2095" s="205"/>
      <c r="C2095" s="205"/>
      <c r="D2095" s="202"/>
      <c r="E2095" s="205"/>
      <c r="F2095" s="203"/>
      <c r="G2095" s="209"/>
      <c r="H2095" s="207"/>
      <c r="I2095" s="207"/>
      <c r="J2095" s="208"/>
      <c r="K2095" s="204"/>
    </row>
    <row r="2096" spans="2:11" s="1" customFormat="1" ht="13.5">
      <c r="B2096" s="205"/>
      <c r="C2096" s="205"/>
      <c r="D2096" s="202"/>
      <c r="E2096" s="205"/>
      <c r="F2096" s="203"/>
      <c r="G2096" s="209"/>
      <c r="H2096" s="207"/>
      <c r="I2096" s="207"/>
      <c r="J2096" s="208"/>
      <c r="K2096" s="204"/>
    </row>
    <row r="2097" spans="2:11" s="1" customFormat="1" ht="13.5">
      <c r="B2097" s="205"/>
      <c r="C2097" s="205"/>
      <c r="D2097" s="202"/>
      <c r="E2097" s="205"/>
      <c r="F2097" s="203"/>
      <c r="G2097" s="209"/>
      <c r="H2097" s="207"/>
      <c r="I2097" s="207"/>
      <c r="J2097" s="208"/>
      <c r="K2097" s="204"/>
    </row>
    <row r="2098" spans="2:11" s="1" customFormat="1" ht="13.5">
      <c r="B2098" s="205"/>
      <c r="C2098" s="205"/>
      <c r="D2098" s="202"/>
      <c r="E2098" s="205"/>
      <c r="F2098" s="203"/>
      <c r="G2098" s="209"/>
      <c r="H2098" s="207"/>
      <c r="I2098" s="207"/>
      <c r="J2098" s="208"/>
      <c r="K2098" s="204"/>
    </row>
    <row r="2099" spans="2:11" s="1" customFormat="1" ht="13.5">
      <c r="B2099" s="205"/>
      <c r="C2099" s="205"/>
      <c r="D2099" s="202"/>
      <c r="E2099" s="205"/>
      <c r="F2099" s="203"/>
      <c r="G2099" s="209"/>
      <c r="H2099" s="207"/>
      <c r="I2099" s="207"/>
      <c r="J2099" s="208"/>
      <c r="K2099" s="204"/>
    </row>
    <row r="2100" spans="2:11" s="1" customFormat="1" ht="13.5">
      <c r="B2100" s="205"/>
      <c r="C2100" s="205"/>
      <c r="D2100" s="202"/>
      <c r="E2100" s="205"/>
      <c r="F2100" s="203"/>
      <c r="G2100" s="209"/>
      <c r="H2100" s="207"/>
      <c r="I2100" s="207"/>
      <c r="J2100" s="208"/>
      <c r="K2100" s="204"/>
    </row>
    <row r="2101" spans="2:11" s="1" customFormat="1" ht="13.5">
      <c r="B2101" s="205"/>
      <c r="C2101" s="205"/>
      <c r="D2101" s="202"/>
      <c r="E2101" s="205"/>
      <c r="F2101" s="203"/>
      <c r="G2101" s="209"/>
      <c r="H2101" s="207"/>
      <c r="I2101" s="207"/>
      <c r="J2101" s="208"/>
      <c r="K2101" s="204"/>
    </row>
    <row r="2102" spans="2:11" s="1" customFormat="1" ht="13.5">
      <c r="B2102" s="205"/>
      <c r="C2102" s="205"/>
      <c r="D2102" s="202"/>
      <c r="E2102" s="205"/>
      <c r="F2102" s="203"/>
      <c r="G2102" s="209"/>
      <c r="H2102" s="207"/>
      <c r="I2102" s="207"/>
      <c r="J2102" s="208"/>
      <c r="K2102" s="204"/>
    </row>
    <row r="2103" spans="2:11" s="1" customFormat="1" ht="13.5">
      <c r="B2103" s="205"/>
      <c r="C2103" s="205"/>
      <c r="D2103" s="202"/>
      <c r="E2103" s="205"/>
      <c r="F2103" s="203"/>
      <c r="G2103" s="209"/>
      <c r="H2103" s="207"/>
      <c r="I2103" s="207"/>
      <c r="J2103" s="208"/>
      <c r="K2103" s="204"/>
    </row>
    <row r="2104" spans="2:11" s="1" customFormat="1" ht="13.5">
      <c r="B2104" s="205"/>
      <c r="C2104" s="205"/>
      <c r="D2104" s="202"/>
      <c r="E2104" s="205"/>
      <c r="F2104" s="203"/>
      <c r="G2104" s="209"/>
      <c r="H2104" s="207"/>
      <c r="I2104" s="207"/>
      <c r="J2104" s="208"/>
      <c r="K2104" s="204"/>
    </row>
    <row r="2105" spans="2:11" s="1" customFormat="1" ht="13.5">
      <c r="B2105" s="205"/>
      <c r="C2105" s="205"/>
      <c r="D2105" s="202"/>
      <c r="E2105" s="205"/>
      <c r="F2105" s="203"/>
      <c r="G2105" s="209"/>
      <c r="H2105" s="207"/>
      <c r="I2105" s="207"/>
      <c r="J2105" s="208"/>
      <c r="K2105" s="204"/>
    </row>
    <row r="2106" spans="2:11" s="1" customFormat="1" ht="13.5">
      <c r="B2106" s="205"/>
      <c r="C2106" s="205"/>
      <c r="D2106" s="202"/>
      <c r="E2106" s="205"/>
      <c r="F2106" s="203"/>
      <c r="G2106" s="209"/>
      <c r="H2106" s="207"/>
      <c r="I2106" s="207"/>
      <c r="J2106" s="208"/>
      <c r="K2106" s="204"/>
    </row>
    <row r="2107" spans="2:11" s="1" customFormat="1" ht="13.5">
      <c r="B2107" s="205"/>
      <c r="C2107" s="205"/>
      <c r="D2107" s="202"/>
      <c r="E2107" s="205"/>
      <c r="F2107" s="203"/>
      <c r="G2107" s="209"/>
      <c r="H2107" s="207"/>
      <c r="I2107" s="207"/>
      <c r="J2107" s="208"/>
      <c r="K2107" s="204"/>
    </row>
    <row r="2108" spans="2:11" s="1" customFormat="1" ht="13.5">
      <c r="B2108" s="205"/>
      <c r="C2108" s="205"/>
      <c r="D2108" s="202"/>
      <c r="E2108" s="205"/>
      <c r="F2108" s="203"/>
      <c r="G2108" s="209"/>
      <c r="H2108" s="207"/>
      <c r="I2108" s="207"/>
      <c r="J2108" s="208"/>
      <c r="K2108" s="204"/>
    </row>
    <row r="2109" spans="2:11" s="1" customFormat="1" ht="13.5">
      <c r="B2109" s="205"/>
      <c r="C2109" s="205"/>
      <c r="D2109" s="202"/>
      <c r="E2109" s="205"/>
      <c r="F2109" s="203"/>
      <c r="G2109" s="209"/>
      <c r="H2109" s="207"/>
      <c r="I2109" s="207"/>
      <c r="J2109" s="208"/>
      <c r="K2109" s="204"/>
    </row>
    <row r="2110" spans="2:11" s="1" customFormat="1" ht="13.5">
      <c r="B2110" s="205"/>
      <c r="C2110" s="205"/>
      <c r="D2110" s="202"/>
      <c r="E2110" s="205"/>
      <c r="F2110" s="203"/>
      <c r="G2110" s="209"/>
      <c r="H2110" s="207"/>
      <c r="I2110" s="207"/>
      <c r="J2110" s="208"/>
      <c r="K2110" s="204"/>
    </row>
    <row r="2111" spans="2:11" s="1" customFormat="1" ht="13.5">
      <c r="B2111" s="205"/>
      <c r="C2111" s="205"/>
      <c r="D2111" s="202"/>
      <c r="E2111" s="205"/>
      <c r="F2111" s="203"/>
      <c r="G2111" s="209"/>
      <c r="H2111" s="207"/>
      <c r="I2111" s="207"/>
      <c r="J2111" s="208"/>
      <c r="K2111" s="204"/>
    </row>
    <row r="2112" spans="2:11" s="1" customFormat="1" ht="13.5">
      <c r="B2112" s="205"/>
      <c r="C2112" s="205"/>
      <c r="D2112" s="202"/>
      <c r="E2112" s="205"/>
      <c r="F2112" s="203"/>
      <c r="G2112" s="209"/>
      <c r="H2112" s="207"/>
      <c r="I2112" s="207"/>
      <c r="J2112" s="208"/>
      <c r="K2112" s="204"/>
    </row>
    <row r="2113" spans="2:11" s="1" customFormat="1" ht="13.5">
      <c r="B2113" s="205"/>
      <c r="C2113" s="205"/>
      <c r="D2113" s="202"/>
      <c r="E2113" s="205"/>
      <c r="F2113" s="203"/>
      <c r="G2113" s="209"/>
      <c r="H2113" s="207"/>
      <c r="I2113" s="207"/>
      <c r="J2113" s="208"/>
      <c r="K2113" s="204"/>
    </row>
    <row r="2114" spans="2:11" s="1" customFormat="1" ht="13.5">
      <c r="B2114" s="205"/>
      <c r="C2114" s="205"/>
      <c r="D2114" s="202"/>
      <c r="E2114" s="205"/>
      <c r="F2114" s="203"/>
      <c r="G2114" s="209"/>
      <c r="H2114" s="207"/>
      <c r="I2114" s="207"/>
      <c r="J2114" s="208"/>
      <c r="K2114" s="204"/>
    </row>
    <row r="2115" spans="2:11" s="1" customFormat="1" ht="13.5">
      <c r="B2115" s="205"/>
      <c r="C2115" s="205"/>
      <c r="D2115" s="202"/>
      <c r="E2115" s="205"/>
      <c r="F2115" s="203"/>
      <c r="G2115" s="209"/>
      <c r="H2115" s="207"/>
      <c r="I2115" s="207"/>
      <c r="J2115" s="208"/>
      <c r="K2115" s="204"/>
    </row>
    <row r="2116" spans="2:11" s="1" customFormat="1" ht="13.5">
      <c r="B2116" s="205"/>
      <c r="C2116" s="205"/>
      <c r="D2116" s="202"/>
      <c r="E2116" s="205"/>
      <c r="F2116" s="203"/>
      <c r="G2116" s="209"/>
      <c r="H2116" s="207"/>
      <c r="I2116" s="207"/>
      <c r="J2116" s="208"/>
      <c r="K2116" s="204"/>
    </row>
    <row r="2117" spans="2:11" s="1" customFormat="1" ht="13.5">
      <c r="B2117" s="205"/>
      <c r="C2117" s="205"/>
      <c r="D2117" s="202"/>
      <c r="E2117" s="205"/>
      <c r="F2117" s="203"/>
      <c r="G2117" s="209"/>
      <c r="H2117" s="207"/>
      <c r="I2117" s="207"/>
      <c r="J2117" s="208"/>
      <c r="K2117" s="204"/>
    </row>
    <row r="2118" spans="2:11" s="1" customFormat="1" ht="13.5">
      <c r="B2118" s="205"/>
      <c r="C2118" s="205"/>
      <c r="D2118" s="202"/>
      <c r="E2118" s="205"/>
      <c r="F2118" s="203"/>
      <c r="G2118" s="209"/>
      <c r="H2118" s="207"/>
      <c r="I2118" s="207"/>
      <c r="J2118" s="208"/>
      <c r="K2118" s="204"/>
    </row>
    <row r="2119" spans="2:11" s="1" customFormat="1" ht="13.5">
      <c r="B2119" s="205"/>
      <c r="C2119" s="205"/>
      <c r="D2119" s="202"/>
      <c r="E2119" s="205"/>
      <c r="F2119" s="203"/>
      <c r="G2119" s="209"/>
      <c r="H2119" s="207"/>
      <c r="I2119" s="207"/>
      <c r="J2119" s="208"/>
      <c r="K2119" s="204"/>
    </row>
    <row r="2120" spans="2:11" s="1" customFormat="1" ht="13.5">
      <c r="B2120" s="205"/>
      <c r="C2120" s="205"/>
      <c r="D2120" s="202"/>
      <c r="E2120" s="205"/>
      <c r="F2120" s="203"/>
      <c r="G2120" s="209"/>
      <c r="H2120" s="207"/>
      <c r="I2120" s="207"/>
      <c r="J2120" s="208"/>
      <c r="K2120" s="204"/>
    </row>
    <row r="2121" spans="2:11" s="1" customFormat="1" ht="13.5">
      <c r="B2121" s="205"/>
      <c r="C2121" s="205"/>
      <c r="D2121" s="202"/>
      <c r="E2121" s="205"/>
      <c r="F2121" s="203"/>
      <c r="G2121" s="209"/>
      <c r="H2121" s="207"/>
      <c r="I2121" s="207"/>
      <c r="J2121" s="208"/>
      <c r="K2121" s="204"/>
    </row>
    <row r="2122" spans="2:11" s="1" customFormat="1" ht="13.5">
      <c r="B2122" s="205"/>
      <c r="C2122" s="205"/>
      <c r="D2122" s="202"/>
      <c r="E2122" s="205"/>
      <c r="F2122" s="203"/>
      <c r="G2122" s="209"/>
      <c r="H2122" s="207"/>
      <c r="I2122" s="207"/>
      <c r="J2122" s="208"/>
      <c r="K2122" s="204"/>
    </row>
    <row r="2123" spans="2:11" s="1" customFormat="1" ht="13.5">
      <c r="B2123" s="205"/>
      <c r="C2123" s="205"/>
      <c r="D2123" s="202"/>
      <c r="E2123" s="205"/>
      <c r="F2123" s="203"/>
      <c r="G2123" s="209"/>
      <c r="H2123" s="207"/>
      <c r="I2123" s="207"/>
      <c r="J2123" s="208"/>
      <c r="K2123" s="204"/>
    </row>
    <row r="2124" spans="2:11" s="1" customFormat="1" ht="13.5">
      <c r="B2124" s="205"/>
      <c r="C2124" s="205"/>
      <c r="D2124" s="202"/>
      <c r="E2124" s="205"/>
      <c r="F2124" s="203"/>
      <c r="G2124" s="209"/>
      <c r="H2124" s="207"/>
      <c r="I2124" s="207"/>
      <c r="J2124" s="208"/>
      <c r="K2124" s="204"/>
    </row>
    <row r="2125" spans="2:11" s="1" customFormat="1" ht="13.5">
      <c r="B2125" s="205"/>
      <c r="C2125" s="205"/>
      <c r="D2125" s="202"/>
      <c r="E2125" s="205"/>
      <c r="F2125" s="203"/>
      <c r="G2125" s="209"/>
      <c r="H2125" s="207"/>
      <c r="I2125" s="207"/>
      <c r="J2125" s="208"/>
      <c r="K2125" s="204"/>
    </row>
    <row r="2126" spans="2:11" s="1" customFormat="1" ht="13.5">
      <c r="B2126" s="205"/>
      <c r="C2126" s="205"/>
      <c r="D2126" s="202"/>
      <c r="E2126" s="205"/>
      <c r="F2126" s="203"/>
      <c r="G2126" s="209"/>
      <c r="H2126" s="207"/>
      <c r="I2126" s="207"/>
      <c r="J2126" s="208"/>
      <c r="K2126" s="204"/>
    </row>
    <row r="2127" spans="2:11" s="1" customFormat="1" ht="13.5">
      <c r="B2127" s="205"/>
      <c r="C2127" s="205"/>
      <c r="D2127" s="202"/>
      <c r="E2127" s="205"/>
      <c r="F2127" s="203"/>
      <c r="G2127" s="209"/>
      <c r="H2127" s="207"/>
      <c r="I2127" s="207"/>
      <c r="J2127" s="208"/>
      <c r="K2127" s="204"/>
    </row>
    <row r="2128" spans="2:11" s="1" customFormat="1" ht="13.5">
      <c r="B2128" s="205"/>
      <c r="C2128" s="205"/>
      <c r="D2128" s="202"/>
      <c r="E2128" s="205"/>
      <c r="F2128" s="203"/>
      <c r="G2128" s="209"/>
      <c r="H2128" s="207"/>
      <c r="I2128" s="207"/>
      <c r="J2128" s="208"/>
      <c r="K2128" s="204"/>
    </row>
    <row r="2129" spans="2:11" s="1" customFormat="1" ht="13.5">
      <c r="B2129" s="205"/>
      <c r="C2129" s="205"/>
      <c r="D2129" s="202"/>
      <c r="E2129" s="205"/>
      <c r="F2129" s="203"/>
      <c r="G2129" s="209"/>
      <c r="H2129" s="207"/>
      <c r="I2129" s="207"/>
      <c r="J2129" s="208"/>
      <c r="K2129" s="204"/>
    </row>
    <row r="2130" spans="2:11" s="1" customFormat="1" ht="13.5">
      <c r="B2130" s="205"/>
      <c r="C2130" s="205"/>
      <c r="D2130" s="202"/>
      <c r="E2130" s="205"/>
      <c r="F2130" s="203"/>
      <c r="G2130" s="209"/>
      <c r="H2130" s="207"/>
      <c r="I2130" s="207"/>
      <c r="J2130" s="208"/>
      <c r="K2130" s="204"/>
    </row>
    <row r="2131" spans="2:11" s="1" customFormat="1" ht="13.5">
      <c r="B2131" s="205"/>
      <c r="C2131" s="205"/>
      <c r="D2131" s="202"/>
      <c r="E2131" s="205"/>
      <c r="F2131" s="203"/>
      <c r="G2131" s="209"/>
      <c r="H2131" s="207"/>
      <c r="I2131" s="207"/>
      <c r="J2131" s="208"/>
      <c r="K2131" s="204"/>
    </row>
    <row r="2132" spans="2:11" s="1" customFormat="1" ht="13.5">
      <c r="B2132" s="205"/>
      <c r="C2132" s="205"/>
      <c r="D2132" s="202"/>
      <c r="E2132" s="205"/>
      <c r="F2132" s="203"/>
      <c r="G2132" s="209"/>
      <c r="H2132" s="207"/>
      <c r="I2132" s="207"/>
      <c r="J2132" s="208"/>
      <c r="K2132" s="204"/>
    </row>
    <row r="2133" spans="2:11" s="1" customFormat="1" ht="13.5">
      <c r="B2133" s="205"/>
      <c r="C2133" s="205"/>
      <c r="D2133" s="202"/>
      <c r="E2133" s="205"/>
      <c r="F2133" s="203"/>
      <c r="G2133" s="209"/>
      <c r="H2133" s="207"/>
      <c r="I2133" s="207"/>
      <c r="J2133" s="208"/>
      <c r="K2133" s="204"/>
    </row>
    <row r="2134" spans="2:11" s="1" customFormat="1" ht="13.5">
      <c r="B2134" s="205"/>
      <c r="C2134" s="205"/>
      <c r="D2134" s="202"/>
      <c r="E2134" s="205"/>
      <c r="F2134" s="203"/>
      <c r="G2134" s="209"/>
      <c r="H2134" s="207"/>
      <c r="I2134" s="207"/>
      <c r="J2134" s="208"/>
      <c r="K2134" s="204"/>
    </row>
    <row r="2135" spans="2:11" s="1" customFormat="1" ht="13.5">
      <c r="B2135" s="205"/>
      <c r="C2135" s="205"/>
      <c r="D2135" s="202"/>
      <c r="E2135" s="205"/>
      <c r="F2135" s="203"/>
      <c r="G2135" s="209"/>
      <c r="H2135" s="207"/>
      <c r="I2135" s="207"/>
      <c r="J2135" s="208"/>
      <c r="K2135" s="204"/>
    </row>
    <row r="2136" spans="2:11" s="1" customFormat="1" ht="13.5">
      <c r="B2136" s="205"/>
      <c r="C2136" s="205"/>
      <c r="D2136" s="202"/>
      <c r="E2136" s="205"/>
      <c r="F2136" s="203"/>
      <c r="G2136" s="209"/>
      <c r="H2136" s="207"/>
      <c r="I2136" s="207"/>
      <c r="J2136" s="208"/>
      <c r="K2136" s="204"/>
    </row>
    <row r="2137" spans="2:11" s="1" customFormat="1" ht="13.5">
      <c r="B2137" s="205"/>
      <c r="C2137" s="205"/>
      <c r="D2137" s="202"/>
      <c r="E2137" s="205"/>
      <c r="F2137" s="203"/>
      <c r="G2137" s="209"/>
      <c r="H2137" s="207"/>
      <c r="I2137" s="207"/>
      <c r="J2137" s="208"/>
      <c r="K2137" s="204"/>
    </row>
    <row r="2138" spans="2:11" s="1" customFormat="1" ht="13.5">
      <c r="B2138" s="205"/>
      <c r="C2138" s="205"/>
      <c r="D2138" s="202"/>
      <c r="E2138" s="205"/>
      <c r="F2138" s="203"/>
      <c r="G2138" s="209"/>
      <c r="H2138" s="207"/>
      <c r="I2138" s="207"/>
      <c r="J2138" s="208"/>
      <c r="K2138" s="204"/>
    </row>
    <row r="2139" spans="2:11" s="1" customFormat="1" ht="13.5">
      <c r="B2139" s="205"/>
      <c r="C2139" s="205"/>
      <c r="D2139" s="202"/>
      <c r="E2139" s="205"/>
      <c r="F2139" s="203"/>
      <c r="G2139" s="209"/>
      <c r="H2139" s="207"/>
      <c r="I2139" s="207"/>
      <c r="J2139" s="208"/>
      <c r="K2139" s="204"/>
    </row>
    <row r="2140" spans="2:11" s="1" customFormat="1" ht="13.5">
      <c r="B2140" s="205"/>
      <c r="C2140" s="205"/>
      <c r="D2140" s="202"/>
      <c r="E2140" s="205"/>
      <c r="F2140" s="203"/>
      <c r="G2140" s="209"/>
      <c r="H2140" s="207"/>
      <c r="I2140" s="207"/>
      <c r="J2140" s="208"/>
      <c r="K2140" s="204"/>
    </row>
    <row r="2141" spans="2:11" s="1" customFormat="1" ht="13.5">
      <c r="B2141" s="205"/>
      <c r="C2141" s="205"/>
      <c r="D2141" s="202"/>
      <c r="E2141" s="205"/>
      <c r="F2141" s="203"/>
      <c r="G2141" s="209"/>
      <c r="H2141" s="207"/>
      <c r="I2141" s="207"/>
      <c r="J2141" s="208"/>
      <c r="K2141" s="204"/>
    </row>
    <row r="2142" spans="2:11" s="1" customFormat="1" ht="13.5">
      <c r="B2142" s="205"/>
      <c r="C2142" s="205"/>
      <c r="D2142" s="202"/>
      <c r="E2142" s="205"/>
      <c r="F2142" s="203"/>
      <c r="G2142" s="209"/>
      <c r="H2142" s="207"/>
      <c r="I2142" s="207"/>
      <c r="J2142" s="208"/>
      <c r="K2142" s="204"/>
    </row>
    <row r="2143" spans="2:11" s="1" customFormat="1" ht="13.5">
      <c r="B2143" s="205"/>
      <c r="C2143" s="205"/>
      <c r="D2143" s="202"/>
      <c r="E2143" s="205"/>
      <c r="F2143" s="203"/>
      <c r="G2143" s="209"/>
      <c r="H2143" s="207"/>
      <c r="I2143" s="207"/>
      <c r="J2143" s="208"/>
      <c r="K2143" s="204"/>
    </row>
    <row r="2144" spans="2:11" s="1" customFormat="1" ht="13.5">
      <c r="B2144" s="205"/>
      <c r="C2144" s="205"/>
      <c r="D2144" s="202"/>
      <c r="E2144" s="205"/>
      <c r="F2144" s="203"/>
      <c r="G2144" s="209"/>
      <c r="H2144" s="207"/>
      <c r="I2144" s="207"/>
      <c r="J2144" s="208"/>
      <c r="K2144" s="204"/>
    </row>
    <row r="2145" spans="2:11" s="1" customFormat="1" ht="13.5">
      <c r="B2145" s="205"/>
      <c r="C2145" s="205"/>
      <c r="D2145" s="202"/>
      <c r="E2145" s="205"/>
      <c r="F2145" s="203"/>
      <c r="G2145" s="209"/>
      <c r="H2145" s="207"/>
      <c r="I2145" s="207"/>
      <c r="J2145" s="208"/>
      <c r="K2145" s="204"/>
    </row>
    <row r="2146" spans="2:11" s="1" customFormat="1" ht="13.5">
      <c r="B2146" s="205"/>
      <c r="C2146" s="205"/>
      <c r="D2146" s="202"/>
      <c r="E2146" s="205"/>
      <c r="F2146" s="203"/>
      <c r="G2146" s="209"/>
      <c r="H2146" s="207"/>
      <c r="I2146" s="207"/>
      <c r="J2146" s="208"/>
      <c r="K2146" s="204"/>
    </row>
    <row r="2147" spans="2:11" s="1" customFormat="1" ht="13.5">
      <c r="B2147" s="205"/>
      <c r="C2147" s="205"/>
      <c r="D2147" s="202"/>
      <c r="E2147" s="205"/>
      <c r="F2147" s="203"/>
      <c r="G2147" s="209"/>
      <c r="H2147" s="207"/>
      <c r="I2147" s="207"/>
      <c r="J2147" s="208"/>
      <c r="K2147" s="204"/>
    </row>
    <row r="2148" spans="2:11" s="1" customFormat="1" ht="13.5">
      <c r="B2148" s="205"/>
      <c r="C2148" s="205"/>
      <c r="D2148" s="202"/>
      <c r="E2148" s="205"/>
      <c r="F2148" s="203"/>
      <c r="G2148" s="209"/>
      <c r="H2148" s="207"/>
      <c r="I2148" s="207"/>
      <c r="J2148" s="208"/>
      <c r="K2148" s="204"/>
    </row>
    <row r="2149" spans="2:11" s="1" customFormat="1" ht="13.5">
      <c r="B2149" s="205"/>
      <c r="C2149" s="205"/>
      <c r="D2149" s="202"/>
      <c r="E2149" s="205"/>
      <c r="F2149" s="203"/>
      <c r="G2149" s="209"/>
      <c r="H2149" s="207"/>
      <c r="I2149" s="207"/>
      <c r="J2149" s="208"/>
      <c r="K2149" s="204"/>
    </row>
    <row r="2150" spans="2:11" s="1" customFormat="1" ht="13.5">
      <c r="B2150" s="205"/>
      <c r="C2150" s="205"/>
      <c r="D2150" s="202"/>
      <c r="E2150" s="205"/>
      <c r="F2150" s="203"/>
      <c r="G2150" s="209"/>
      <c r="H2150" s="207"/>
      <c r="I2150" s="207"/>
      <c r="J2150" s="208"/>
      <c r="K2150" s="204"/>
    </row>
    <row r="2151" spans="2:11" s="1" customFormat="1" ht="13.5">
      <c r="B2151" s="205"/>
      <c r="C2151" s="205"/>
      <c r="D2151" s="202"/>
      <c r="E2151" s="205"/>
      <c r="F2151" s="203"/>
      <c r="G2151" s="209"/>
      <c r="H2151" s="207"/>
      <c r="I2151" s="207"/>
      <c r="J2151" s="208"/>
      <c r="K2151" s="204"/>
    </row>
    <row r="2152" spans="2:11" s="1" customFormat="1" ht="13.5">
      <c r="B2152" s="205"/>
      <c r="C2152" s="205"/>
      <c r="D2152" s="202"/>
      <c r="E2152" s="205"/>
      <c r="F2152" s="203"/>
      <c r="G2152" s="209"/>
      <c r="H2152" s="207"/>
      <c r="I2152" s="207"/>
      <c r="J2152" s="208"/>
      <c r="K2152" s="204"/>
    </row>
    <row r="2153" spans="2:11" s="1" customFormat="1" ht="13.5">
      <c r="B2153" s="205"/>
      <c r="C2153" s="205"/>
      <c r="D2153" s="202"/>
      <c r="E2153" s="205"/>
      <c r="F2153" s="203"/>
      <c r="G2153" s="209"/>
      <c r="H2153" s="207"/>
      <c r="I2153" s="207"/>
      <c r="J2153" s="208"/>
      <c r="K2153" s="204"/>
    </row>
    <row r="2154" spans="2:11" s="1" customFormat="1" ht="13.5">
      <c r="B2154" s="205"/>
      <c r="C2154" s="205"/>
      <c r="D2154" s="202"/>
      <c r="E2154" s="205"/>
      <c r="F2154" s="203"/>
      <c r="G2154" s="209"/>
      <c r="H2154" s="207"/>
      <c r="I2154" s="207"/>
      <c r="J2154" s="208"/>
      <c r="K2154" s="204"/>
    </row>
    <row r="2155" spans="2:11" s="1" customFormat="1" ht="13.5">
      <c r="B2155" s="205"/>
      <c r="C2155" s="205"/>
      <c r="D2155" s="202"/>
      <c r="E2155" s="205"/>
      <c r="F2155" s="203"/>
      <c r="G2155" s="209"/>
      <c r="H2155" s="207"/>
      <c r="I2155" s="207"/>
      <c r="J2155" s="208"/>
      <c r="K2155" s="204"/>
    </row>
    <row r="2156" spans="2:11" s="1" customFormat="1" ht="13.5">
      <c r="B2156" s="205"/>
      <c r="C2156" s="205"/>
      <c r="D2156" s="202"/>
      <c r="E2156" s="205"/>
      <c r="F2156" s="203"/>
      <c r="G2156" s="209"/>
      <c r="H2156" s="207"/>
      <c r="I2156" s="207"/>
      <c r="J2156" s="208"/>
      <c r="K2156" s="204"/>
    </row>
    <row r="2157" spans="2:11" s="1" customFormat="1" ht="13.5">
      <c r="B2157" s="205"/>
      <c r="C2157" s="205"/>
      <c r="D2157" s="202"/>
      <c r="E2157" s="205"/>
      <c r="F2157" s="203"/>
      <c r="G2157" s="209"/>
      <c r="H2157" s="207"/>
      <c r="I2157" s="207"/>
      <c r="J2157" s="208"/>
      <c r="K2157" s="204"/>
    </row>
    <row r="2158" spans="2:11" s="1" customFormat="1" ht="13.5">
      <c r="B2158" s="205"/>
      <c r="C2158" s="205"/>
      <c r="D2158" s="202"/>
      <c r="E2158" s="205"/>
      <c r="F2158" s="203"/>
      <c r="G2158" s="209"/>
      <c r="H2158" s="207"/>
      <c r="I2158" s="207"/>
      <c r="J2158" s="208"/>
      <c r="K2158" s="204"/>
    </row>
    <row r="2159" spans="2:11" s="1" customFormat="1" ht="13.5">
      <c r="B2159" s="205"/>
      <c r="C2159" s="205"/>
      <c r="D2159" s="202"/>
      <c r="E2159" s="205"/>
      <c r="F2159" s="203"/>
      <c r="G2159" s="209"/>
      <c r="H2159" s="207"/>
      <c r="I2159" s="207"/>
      <c r="J2159" s="208"/>
      <c r="K2159" s="204"/>
    </row>
    <row r="2160" spans="2:11" s="1" customFormat="1" ht="13.5">
      <c r="B2160" s="205"/>
      <c r="C2160" s="205"/>
      <c r="D2160" s="202"/>
      <c r="E2160" s="205"/>
      <c r="F2160" s="203"/>
      <c r="G2160" s="209"/>
      <c r="H2160" s="207"/>
      <c r="I2160" s="207"/>
      <c r="J2160" s="208"/>
      <c r="K2160" s="204"/>
    </row>
    <row r="2161" spans="2:11" s="1" customFormat="1" ht="13.5">
      <c r="B2161" s="205"/>
      <c r="C2161" s="205"/>
      <c r="D2161" s="202"/>
      <c r="E2161" s="205"/>
      <c r="F2161" s="203"/>
      <c r="G2161" s="209"/>
      <c r="H2161" s="207"/>
      <c r="I2161" s="207"/>
      <c r="J2161" s="208"/>
      <c r="K2161" s="204"/>
    </row>
    <row r="2162" spans="2:11" s="1" customFormat="1" ht="13.5">
      <c r="B2162" s="205"/>
      <c r="C2162" s="205"/>
      <c r="D2162" s="202"/>
      <c r="E2162" s="205"/>
      <c r="F2162" s="203"/>
      <c r="G2162" s="209"/>
      <c r="H2162" s="207"/>
      <c r="I2162" s="207"/>
      <c r="J2162" s="208"/>
      <c r="K2162" s="204"/>
    </row>
    <row r="2163" spans="2:11" s="1" customFormat="1" ht="13.5">
      <c r="B2163" s="205"/>
      <c r="C2163" s="205"/>
      <c r="D2163" s="202"/>
      <c r="E2163" s="205"/>
      <c r="F2163" s="203"/>
      <c r="G2163" s="209"/>
      <c r="H2163" s="207"/>
      <c r="I2163" s="207"/>
      <c r="J2163" s="208"/>
      <c r="K2163" s="204"/>
    </row>
    <row r="2164" spans="2:11" s="1" customFormat="1" ht="13.5">
      <c r="B2164" s="205"/>
      <c r="C2164" s="205"/>
      <c r="D2164" s="202"/>
      <c r="E2164" s="205"/>
      <c r="F2164" s="203"/>
      <c r="G2164" s="209"/>
      <c r="H2164" s="207"/>
      <c r="I2164" s="207"/>
      <c r="J2164" s="208"/>
      <c r="K2164" s="204"/>
    </row>
    <row r="2165" spans="2:11" s="1" customFormat="1" ht="13.5">
      <c r="B2165" s="205"/>
      <c r="C2165" s="205"/>
      <c r="D2165" s="202"/>
      <c r="E2165" s="205"/>
      <c r="F2165" s="203"/>
      <c r="G2165" s="209"/>
      <c r="H2165" s="207"/>
      <c r="I2165" s="207"/>
      <c r="J2165" s="208"/>
      <c r="K2165" s="204"/>
    </row>
    <row r="2166" spans="2:11" s="1" customFormat="1" ht="13.5">
      <c r="B2166" s="205"/>
      <c r="C2166" s="205"/>
      <c r="D2166" s="202"/>
      <c r="E2166" s="205"/>
      <c r="F2166" s="203"/>
      <c r="G2166" s="209"/>
      <c r="H2166" s="207"/>
      <c r="I2166" s="207"/>
      <c r="J2166" s="208"/>
      <c r="K2166" s="204"/>
    </row>
    <row r="2167" spans="2:11" s="1" customFormat="1" ht="13.5">
      <c r="B2167" s="205"/>
      <c r="C2167" s="205"/>
      <c r="D2167" s="202"/>
      <c r="E2167" s="205"/>
      <c r="F2167" s="203"/>
      <c r="G2167" s="209"/>
      <c r="H2167" s="207"/>
      <c r="I2167" s="207"/>
      <c r="J2167" s="208"/>
      <c r="K2167" s="204"/>
    </row>
    <row r="2168" spans="2:11" s="1" customFormat="1" ht="13.5">
      <c r="B2168" s="205"/>
      <c r="C2168" s="205"/>
      <c r="D2168" s="202"/>
      <c r="E2168" s="205"/>
      <c r="F2168" s="203"/>
      <c r="G2168" s="209"/>
      <c r="H2168" s="207"/>
      <c r="I2168" s="207"/>
      <c r="J2168" s="208"/>
      <c r="K2168" s="204"/>
    </row>
    <row r="2169" spans="2:11" s="1" customFormat="1" ht="13.5">
      <c r="B2169" s="205"/>
      <c r="C2169" s="205"/>
      <c r="D2169" s="202"/>
      <c r="E2169" s="205"/>
      <c r="F2169" s="203"/>
      <c r="G2169" s="209"/>
      <c r="H2169" s="207"/>
      <c r="I2169" s="207"/>
      <c r="J2169" s="208"/>
      <c r="K2169" s="204"/>
    </row>
    <row r="2170" spans="2:11" s="1" customFormat="1" ht="13.5">
      <c r="B2170" s="205"/>
      <c r="C2170" s="205"/>
      <c r="D2170" s="202"/>
      <c r="E2170" s="205"/>
      <c r="F2170" s="203"/>
      <c r="G2170" s="209"/>
      <c r="H2170" s="207"/>
      <c r="I2170" s="207"/>
      <c r="J2170" s="208"/>
      <c r="K2170" s="204"/>
    </row>
    <row r="2171" spans="2:11" s="1" customFormat="1" ht="13.5">
      <c r="B2171" s="205"/>
      <c r="C2171" s="205"/>
      <c r="D2171" s="202"/>
      <c r="E2171" s="205"/>
      <c r="F2171" s="203"/>
      <c r="G2171" s="209"/>
      <c r="H2171" s="207"/>
      <c r="I2171" s="207"/>
      <c r="J2171" s="208"/>
      <c r="K2171" s="204"/>
    </row>
    <row r="2172" spans="2:11" s="1" customFormat="1" ht="13.5">
      <c r="B2172" s="205"/>
      <c r="C2172" s="205"/>
      <c r="D2172" s="202"/>
      <c r="E2172" s="205"/>
      <c r="F2172" s="203"/>
      <c r="G2172" s="209"/>
      <c r="H2172" s="207"/>
      <c r="I2172" s="207"/>
      <c r="J2172" s="208"/>
      <c r="K2172" s="204"/>
    </row>
    <row r="2173" spans="2:11" s="1" customFormat="1" ht="13.5">
      <c r="B2173" s="205"/>
      <c r="C2173" s="205"/>
      <c r="D2173" s="202"/>
      <c r="E2173" s="205"/>
      <c r="F2173" s="203"/>
      <c r="G2173" s="209"/>
      <c r="H2173" s="207"/>
      <c r="I2173" s="207"/>
      <c r="J2173" s="208"/>
      <c r="K2173" s="204"/>
    </row>
    <row r="2174" spans="2:11" s="1" customFormat="1" ht="13.5">
      <c r="B2174" s="205"/>
      <c r="C2174" s="205"/>
      <c r="D2174" s="202"/>
      <c r="E2174" s="205"/>
      <c r="F2174" s="203"/>
      <c r="G2174" s="209"/>
      <c r="H2174" s="207"/>
      <c r="I2174" s="207"/>
      <c r="J2174" s="208"/>
      <c r="K2174" s="204"/>
    </row>
    <row r="2175" spans="2:11" s="1" customFormat="1" ht="13.5">
      <c r="B2175" s="205"/>
      <c r="C2175" s="205"/>
      <c r="D2175" s="202"/>
      <c r="E2175" s="205"/>
      <c r="F2175" s="203"/>
      <c r="G2175" s="209"/>
      <c r="H2175" s="207"/>
      <c r="I2175" s="207"/>
      <c r="J2175" s="208"/>
      <c r="K2175" s="204"/>
    </row>
    <row r="2176" spans="2:11" s="1" customFormat="1" ht="13.5">
      <c r="B2176" s="205"/>
      <c r="C2176" s="205"/>
      <c r="D2176" s="202"/>
      <c r="E2176" s="205"/>
      <c r="F2176" s="203"/>
      <c r="G2176" s="209"/>
      <c r="H2176" s="207"/>
      <c r="I2176" s="207"/>
      <c r="J2176" s="208"/>
      <c r="K2176" s="204"/>
    </row>
    <row r="2177" spans="2:11" s="1" customFormat="1" ht="13.5">
      <c r="B2177" s="205"/>
      <c r="C2177" s="205"/>
      <c r="D2177" s="202"/>
      <c r="E2177" s="205"/>
      <c r="F2177" s="203"/>
      <c r="G2177" s="209"/>
      <c r="H2177" s="207"/>
      <c r="I2177" s="207"/>
      <c r="J2177" s="208"/>
      <c r="K2177" s="204"/>
    </row>
    <row r="2178" spans="2:11" s="1" customFormat="1" ht="13.5">
      <c r="B2178" s="205"/>
      <c r="C2178" s="205"/>
      <c r="D2178" s="202"/>
      <c r="E2178" s="205"/>
      <c r="F2178" s="203"/>
      <c r="G2178" s="209"/>
      <c r="H2178" s="207"/>
      <c r="I2178" s="207"/>
      <c r="J2178" s="208"/>
      <c r="K2178" s="204"/>
    </row>
    <row r="2179" spans="2:11" s="1" customFormat="1" ht="13.5">
      <c r="B2179" s="205"/>
      <c r="C2179" s="205"/>
      <c r="D2179" s="202"/>
      <c r="E2179" s="205"/>
      <c r="F2179" s="203"/>
      <c r="G2179" s="209"/>
      <c r="H2179" s="207"/>
      <c r="I2179" s="207"/>
      <c r="J2179" s="208"/>
      <c r="K2179" s="204"/>
    </row>
    <row r="2180" spans="2:11" s="1" customFormat="1" ht="13.5">
      <c r="B2180" s="205"/>
      <c r="C2180" s="205"/>
      <c r="D2180" s="202"/>
      <c r="E2180" s="205"/>
      <c r="F2180" s="203"/>
      <c r="G2180" s="209"/>
      <c r="H2180" s="207"/>
      <c r="I2180" s="207"/>
      <c r="J2180" s="208"/>
      <c r="K2180" s="204"/>
    </row>
    <row r="2181" spans="2:11" s="1" customFormat="1" ht="13.5">
      <c r="B2181" s="205"/>
      <c r="C2181" s="205"/>
      <c r="D2181" s="202"/>
      <c r="E2181" s="205"/>
      <c r="F2181" s="203"/>
      <c r="G2181" s="209"/>
      <c r="H2181" s="207"/>
      <c r="I2181" s="207"/>
      <c r="J2181" s="208"/>
      <c r="K2181" s="204"/>
    </row>
    <row r="2182" spans="2:11" s="1" customFormat="1" ht="13.5">
      <c r="B2182" s="205"/>
      <c r="C2182" s="205"/>
      <c r="D2182" s="202"/>
      <c r="E2182" s="205"/>
      <c r="F2182" s="203"/>
      <c r="G2182" s="209"/>
      <c r="H2182" s="207"/>
      <c r="I2182" s="207"/>
      <c r="J2182" s="208"/>
      <c r="K2182" s="204"/>
    </row>
    <row r="2183" spans="2:11" s="1" customFormat="1" ht="13.5">
      <c r="B2183" s="205"/>
      <c r="C2183" s="205"/>
      <c r="D2183" s="202"/>
      <c r="E2183" s="205"/>
      <c r="F2183" s="203"/>
      <c r="G2183" s="209"/>
      <c r="H2183" s="207"/>
      <c r="I2183" s="207"/>
      <c r="J2183" s="208"/>
      <c r="K2183" s="204"/>
    </row>
    <row r="2184" spans="2:11" s="1" customFormat="1" ht="13.5">
      <c r="B2184" s="205"/>
      <c r="C2184" s="205"/>
      <c r="D2184" s="202"/>
      <c r="E2184" s="205"/>
      <c r="F2184" s="203"/>
      <c r="G2184" s="209"/>
      <c r="H2184" s="207"/>
      <c r="I2184" s="207"/>
      <c r="J2184" s="208"/>
      <c r="K2184" s="204"/>
    </row>
    <row r="2185" spans="2:11" s="1" customFormat="1" ht="13.5">
      <c r="B2185" s="205"/>
      <c r="C2185" s="205"/>
      <c r="D2185" s="202"/>
      <c r="E2185" s="205"/>
      <c r="F2185" s="203"/>
      <c r="G2185" s="209"/>
      <c r="H2185" s="207"/>
      <c r="I2185" s="207"/>
      <c r="J2185" s="208"/>
      <c r="K2185" s="204"/>
    </row>
    <row r="2186" spans="2:11" s="1" customFormat="1" ht="13.5">
      <c r="B2186" s="205"/>
      <c r="C2186" s="205"/>
      <c r="D2186" s="202"/>
      <c r="E2186" s="205"/>
      <c r="F2186" s="203"/>
      <c r="G2186" s="209"/>
      <c r="H2186" s="207"/>
      <c r="I2186" s="207"/>
      <c r="J2186" s="208"/>
      <c r="K2186" s="204"/>
    </row>
    <row r="2187" spans="2:11" s="1" customFormat="1" ht="13.5">
      <c r="B2187" s="205"/>
      <c r="C2187" s="205"/>
      <c r="D2187" s="202"/>
      <c r="E2187" s="205"/>
      <c r="F2187" s="203"/>
      <c r="G2187" s="209"/>
      <c r="H2187" s="207"/>
      <c r="I2187" s="207"/>
      <c r="J2187" s="208"/>
      <c r="K2187" s="204"/>
    </row>
    <row r="2188" spans="2:11" s="1" customFormat="1" ht="13.5">
      <c r="B2188" s="205"/>
      <c r="C2188" s="205"/>
      <c r="D2188" s="202"/>
      <c r="E2188" s="205"/>
      <c r="F2188" s="203"/>
      <c r="G2188" s="209"/>
      <c r="H2188" s="207"/>
      <c r="I2188" s="207"/>
      <c r="J2188" s="208"/>
      <c r="K2188" s="204"/>
    </row>
    <row r="2189" spans="2:11" s="1" customFormat="1" ht="13.5">
      <c r="B2189" s="205"/>
      <c r="C2189" s="205"/>
      <c r="D2189" s="202"/>
      <c r="E2189" s="205"/>
      <c r="F2189" s="203"/>
      <c r="G2189" s="209"/>
      <c r="H2189" s="207"/>
      <c r="I2189" s="207"/>
      <c r="J2189" s="208"/>
      <c r="K2189" s="204"/>
    </row>
    <row r="2190" spans="2:11" s="1" customFormat="1" ht="13.5">
      <c r="B2190" s="205"/>
      <c r="C2190" s="205"/>
      <c r="D2190" s="202"/>
      <c r="E2190" s="205"/>
      <c r="F2190" s="203"/>
      <c r="G2190" s="209"/>
      <c r="H2190" s="207"/>
      <c r="I2190" s="207"/>
      <c r="J2190" s="208"/>
      <c r="K2190" s="204"/>
    </row>
    <row r="2191" spans="2:11" s="1" customFormat="1" ht="13.5">
      <c r="B2191" s="205"/>
      <c r="C2191" s="205"/>
      <c r="D2191" s="202"/>
      <c r="E2191" s="205"/>
      <c r="F2191" s="203"/>
      <c r="G2191" s="209"/>
      <c r="H2191" s="207"/>
      <c r="I2191" s="207"/>
      <c r="J2191" s="208"/>
      <c r="K2191" s="204"/>
    </row>
    <row r="2192" spans="2:11" s="1" customFormat="1" ht="13.5">
      <c r="B2192" s="205"/>
      <c r="C2192" s="205"/>
      <c r="D2192" s="202"/>
      <c r="E2192" s="205"/>
      <c r="F2192" s="203"/>
      <c r="G2192" s="209"/>
      <c r="H2192" s="207"/>
      <c r="I2192" s="207"/>
      <c r="J2192" s="208"/>
      <c r="K2192" s="204"/>
    </row>
    <row r="2193" spans="2:11" s="1" customFormat="1" ht="13.5">
      <c r="B2193" s="205"/>
      <c r="C2193" s="205"/>
      <c r="D2193" s="202"/>
      <c r="E2193" s="205"/>
      <c r="F2193" s="203"/>
      <c r="G2193" s="209"/>
      <c r="H2193" s="207"/>
      <c r="I2193" s="207"/>
      <c r="J2193" s="208"/>
      <c r="K2193" s="204"/>
    </row>
    <row r="2194" spans="2:11" s="1" customFormat="1" ht="13.5">
      <c r="B2194" s="205"/>
      <c r="C2194" s="205"/>
      <c r="D2194" s="202"/>
      <c r="E2194" s="205"/>
      <c r="F2194" s="203"/>
      <c r="G2194" s="209"/>
      <c r="H2194" s="207"/>
      <c r="I2194" s="207"/>
      <c r="J2194" s="208"/>
      <c r="K2194" s="204"/>
    </row>
    <row r="2195" spans="2:11" s="1" customFormat="1" ht="13.5">
      <c r="B2195" s="205"/>
      <c r="C2195" s="205"/>
      <c r="D2195" s="202"/>
      <c r="E2195" s="205"/>
      <c r="F2195" s="203"/>
      <c r="G2195" s="209"/>
      <c r="H2195" s="207"/>
      <c r="I2195" s="207"/>
      <c r="J2195" s="208"/>
      <c r="K2195" s="204"/>
    </row>
    <row r="2196" spans="2:11" s="1" customFormat="1" ht="13.5">
      <c r="B2196" s="205"/>
      <c r="C2196" s="205"/>
      <c r="D2196" s="202"/>
      <c r="E2196" s="205"/>
      <c r="F2196" s="203"/>
      <c r="G2196" s="209"/>
      <c r="H2196" s="207"/>
      <c r="I2196" s="207"/>
      <c r="J2196" s="208"/>
      <c r="K2196" s="204"/>
    </row>
    <row r="2197" spans="2:11" s="1" customFormat="1" ht="13.5">
      <c r="B2197" s="205"/>
      <c r="C2197" s="205"/>
      <c r="D2197" s="202"/>
      <c r="E2197" s="205"/>
      <c r="F2197" s="203"/>
      <c r="G2197" s="209"/>
      <c r="H2197" s="207"/>
      <c r="I2197" s="207"/>
      <c r="J2197" s="208"/>
      <c r="K2197" s="204"/>
    </row>
    <row r="2198" spans="2:11" s="1" customFormat="1" ht="13.5">
      <c r="B2198" s="205"/>
      <c r="C2198" s="205"/>
      <c r="D2198" s="202"/>
      <c r="E2198" s="205"/>
      <c r="F2198" s="203"/>
      <c r="G2198" s="209"/>
      <c r="H2198" s="207"/>
      <c r="I2198" s="207"/>
      <c r="J2198" s="208"/>
      <c r="K2198" s="204"/>
    </row>
    <row r="2199" spans="2:11" s="1" customFormat="1" ht="13.5">
      <c r="B2199" s="205"/>
      <c r="C2199" s="205"/>
      <c r="D2199" s="202"/>
      <c r="E2199" s="205"/>
      <c r="F2199" s="203"/>
      <c r="G2199" s="209"/>
      <c r="H2199" s="207"/>
      <c r="I2199" s="207"/>
      <c r="J2199" s="208"/>
      <c r="K2199" s="204"/>
    </row>
    <row r="2200" spans="2:11" s="1" customFormat="1" ht="13.5">
      <c r="B2200" s="205"/>
      <c r="C2200" s="205"/>
      <c r="D2200" s="202"/>
      <c r="E2200" s="205"/>
      <c r="F2200" s="203"/>
      <c r="G2200" s="209"/>
      <c r="H2200" s="207"/>
      <c r="I2200" s="207"/>
      <c r="J2200" s="208"/>
      <c r="K2200" s="204"/>
    </row>
    <row r="2201" spans="2:11" s="1" customFormat="1" ht="13.5">
      <c r="B2201" s="205"/>
      <c r="C2201" s="205"/>
      <c r="D2201" s="202"/>
      <c r="E2201" s="205"/>
      <c r="F2201" s="203"/>
      <c r="G2201" s="209"/>
      <c r="H2201" s="207"/>
      <c r="I2201" s="207"/>
      <c r="J2201" s="208"/>
      <c r="K2201" s="204"/>
    </row>
    <row r="2202" spans="2:11" s="1" customFormat="1" ht="13.5">
      <c r="B2202" s="205"/>
      <c r="C2202" s="205"/>
      <c r="D2202" s="202"/>
      <c r="E2202" s="205"/>
      <c r="F2202" s="203"/>
      <c r="G2202" s="209"/>
      <c r="H2202" s="207"/>
      <c r="I2202" s="207"/>
      <c r="J2202" s="208"/>
      <c r="K2202" s="204"/>
    </row>
    <row r="2203" spans="2:11" s="1" customFormat="1" ht="13.5">
      <c r="B2203" s="205"/>
      <c r="C2203" s="205"/>
      <c r="D2203" s="202"/>
      <c r="E2203" s="205"/>
      <c r="F2203" s="203"/>
      <c r="G2203" s="209"/>
      <c r="H2203" s="207"/>
      <c r="I2203" s="207"/>
      <c r="J2203" s="208"/>
      <c r="K2203" s="204"/>
    </row>
    <row r="2204" spans="2:11" s="1" customFormat="1" ht="13.5">
      <c r="B2204" s="205"/>
      <c r="C2204" s="205"/>
      <c r="D2204" s="202"/>
      <c r="E2204" s="205"/>
      <c r="F2204" s="203"/>
      <c r="G2204" s="209"/>
      <c r="H2204" s="207"/>
      <c r="I2204" s="207"/>
      <c r="J2204" s="208"/>
      <c r="K2204" s="204"/>
    </row>
    <row r="2205" spans="2:11" s="1" customFormat="1" ht="13.5">
      <c r="B2205" s="205"/>
      <c r="C2205" s="205"/>
      <c r="D2205" s="202"/>
      <c r="E2205" s="205"/>
      <c r="F2205" s="203"/>
      <c r="G2205" s="209"/>
      <c r="H2205" s="207"/>
      <c r="I2205" s="207"/>
      <c r="J2205" s="208"/>
      <c r="K2205" s="204"/>
    </row>
    <row r="2206" spans="2:11" s="1" customFormat="1" ht="13.5">
      <c r="B2206" s="205"/>
      <c r="C2206" s="205"/>
      <c r="D2206" s="202"/>
      <c r="E2206" s="205"/>
      <c r="F2206" s="203"/>
      <c r="G2206" s="209"/>
      <c r="H2206" s="207"/>
      <c r="I2206" s="207"/>
      <c r="J2206" s="208"/>
      <c r="K2206" s="204"/>
    </row>
    <row r="2207" spans="2:11" s="1" customFormat="1" ht="13.5">
      <c r="B2207" s="205"/>
      <c r="C2207" s="205"/>
      <c r="D2207" s="202"/>
      <c r="E2207" s="205"/>
      <c r="F2207" s="203"/>
      <c r="G2207" s="209"/>
      <c r="H2207" s="207"/>
      <c r="I2207" s="207"/>
      <c r="J2207" s="208"/>
      <c r="K2207" s="204"/>
    </row>
    <row r="2208" spans="2:11" s="1" customFormat="1" ht="13.5">
      <c r="B2208" s="205"/>
      <c r="C2208" s="205"/>
      <c r="D2208" s="202"/>
      <c r="E2208" s="205"/>
      <c r="F2208" s="203"/>
      <c r="G2208" s="209"/>
      <c r="H2208" s="207"/>
      <c r="I2208" s="207"/>
      <c r="J2208" s="208"/>
      <c r="K2208" s="204"/>
    </row>
    <row r="2209" spans="2:11" s="1" customFormat="1" ht="13.5">
      <c r="B2209" s="205"/>
      <c r="C2209" s="205"/>
      <c r="D2209" s="202"/>
      <c r="E2209" s="205"/>
      <c r="F2209" s="203"/>
      <c r="G2209" s="209"/>
      <c r="H2209" s="207"/>
      <c r="I2209" s="207"/>
      <c r="J2209" s="208"/>
      <c r="K2209" s="204"/>
    </row>
    <row r="2210" spans="2:11" s="1" customFormat="1" ht="13.5">
      <c r="B2210" s="205"/>
      <c r="C2210" s="205"/>
      <c r="D2210" s="202"/>
      <c r="E2210" s="205"/>
      <c r="F2210" s="203"/>
      <c r="G2210" s="209"/>
      <c r="H2210" s="207"/>
      <c r="I2210" s="207"/>
      <c r="J2210" s="208"/>
      <c r="K2210" s="204"/>
    </row>
    <row r="2211" spans="2:11" s="1" customFormat="1" ht="13.5">
      <c r="B2211" s="205"/>
      <c r="C2211" s="205"/>
      <c r="D2211" s="202"/>
      <c r="E2211" s="205"/>
      <c r="F2211" s="203"/>
      <c r="G2211" s="209"/>
      <c r="H2211" s="207"/>
      <c r="I2211" s="207"/>
      <c r="J2211" s="208"/>
      <c r="K2211" s="204"/>
    </row>
    <row r="2212" spans="2:11" s="1" customFormat="1" ht="13.5">
      <c r="B2212" s="205"/>
      <c r="C2212" s="205"/>
      <c r="D2212" s="202"/>
      <c r="E2212" s="205"/>
      <c r="F2212" s="203"/>
      <c r="G2212" s="209"/>
      <c r="H2212" s="207"/>
      <c r="I2212" s="207"/>
      <c r="J2212" s="208"/>
      <c r="K2212" s="204"/>
    </row>
    <row r="2213" spans="2:11" s="1" customFormat="1" ht="13.5">
      <c r="B2213" s="205"/>
      <c r="C2213" s="205"/>
      <c r="D2213" s="202"/>
      <c r="E2213" s="205"/>
      <c r="F2213" s="203"/>
      <c r="G2213" s="209"/>
      <c r="H2213" s="207"/>
      <c r="I2213" s="207"/>
      <c r="J2213" s="208"/>
      <c r="K2213" s="204"/>
    </row>
    <row r="2214" spans="2:11" s="1" customFormat="1" ht="13.5">
      <c r="B2214" s="205"/>
      <c r="C2214" s="205"/>
      <c r="D2214" s="202"/>
      <c r="E2214" s="205"/>
      <c r="F2214" s="203"/>
      <c r="G2214" s="209"/>
      <c r="H2214" s="207"/>
      <c r="I2214" s="207"/>
      <c r="J2214" s="208"/>
      <c r="K2214" s="204"/>
    </row>
    <row r="2215" spans="2:11" s="1" customFormat="1" ht="13.5">
      <c r="B2215" s="205"/>
      <c r="C2215" s="205"/>
      <c r="D2215" s="202"/>
      <c r="E2215" s="205"/>
      <c r="F2215" s="203"/>
      <c r="G2215" s="209"/>
      <c r="H2215" s="207"/>
      <c r="I2215" s="207"/>
      <c r="J2215" s="208"/>
      <c r="K2215" s="204"/>
    </row>
    <row r="2216" spans="2:11" s="1" customFormat="1" ht="13.5">
      <c r="B2216" s="205"/>
      <c r="C2216" s="205"/>
      <c r="D2216" s="202"/>
      <c r="E2216" s="205"/>
      <c r="F2216" s="203"/>
      <c r="G2216" s="209"/>
      <c r="H2216" s="207"/>
      <c r="I2216" s="207"/>
      <c r="J2216" s="208"/>
      <c r="K2216" s="204"/>
    </row>
    <row r="2217" spans="2:11" s="1" customFormat="1" ht="13.5">
      <c r="B2217" s="205"/>
      <c r="C2217" s="205"/>
      <c r="D2217" s="202"/>
      <c r="E2217" s="205"/>
      <c r="F2217" s="203"/>
      <c r="G2217" s="209"/>
      <c r="H2217" s="207"/>
      <c r="I2217" s="207"/>
      <c r="J2217" s="208"/>
      <c r="K2217" s="204"/>
    </row>
    <row r="2218" spans="2:11" s="1" customFormat="1" ht="13.5">
      <c r="B2218" s="205"/>
      <c r="C2218" s="205"/>
      <c r="D2218" s="202"/>
      <c r="E2218" s="205"/>
      <c r="F2218" s="203"/>
      <c r="G2218" s="209"/>
      <c r="H2218" s="207"/>
      <c r="I2218" s="207"/>
      <c r="J2218" s="208"/>
      <c r="K2218" s="204"/>
    </row>
    <row r="2219" spans="2:11" s="1" customFormat="1" ht="13.5">
      <c r="B2219" s="205"/>
      <c r="C2219" s="205"/>
      <c r="D2219" s="202"/>
      <c r="E2219" s="205"/>
      <c r="F2219" s="203"/>
      <c r="G2219" s="209"/>
      <c r="H2219" s="207"/>
      <c r="I2219" s="207"/>
      <c r="J2219" s="208"/>
      <c r="K2219" s="204"/>
    </row>
    <row r="2220" spans="2:11" s="1" customFormat="1" ht="13.5">
      <c r="B2220" s="205"/>
      <c r="C2220" s="205"/>
      <c r="D2220" s="202"/>
      <c r="E2220" s="205"/>
      <c r="F2220" s="203"/>
      <c r="G2220" s="209"/>
      <c r="H2220" s="207"/>
      <c r="I2220" s="207"/>
      <c r="J2220" s="208"/>
      <c r="K2220" s="204"/>
    </row>
    <row r="2221" spans="2:11" s="1" customFormat="1" ht="13.5">
      <c r="B2221" s="205"/>
      <c r="C2221" s="205"/>
      <c r="D2221" s="202"/>
      <c r="E2221" s="205"/>
      <c r="F2221" s="203"/>
      <c r="G2221" s="209"/>
      <c r="H2221" s="207"/>
      <c r="I2221" s="207"/>
      <c r="J2221" s="208"/>
      <c r="K2221" s="204"/>
    </row>
    <row r="2222" spans="2:11" s="1" customFormat="1" ht="13.5">
      <c r="B2222" s="205"/>
      <c r="C2222" s="205"/>
      <c r="D2222" s="202"/>
      <c r="E2222" s="205"/>
      <c r="F2222" s="203"/>
      <c r="G2222" s="209"/>
      <c r="H2222" s="207"/>
      <c r="I2222" s="207"/>
      <c r="J2222" s="208"/>
      <c r="K2222" s="204"/>
    </row>
    <row r="2223" spans="2:11" s="1" customFormat="1" ht="13.5">
      <c r="B2223" s="205"/>
      <c r="C2223" s="205"/>
      <c r="D2223" s="202"/>
      <c r="E2223" s="205"/>
      <c r="F2223" s="203"/>
      <c r="G2223" s="209"/>
      <c r="H2223" s="207"/>
      <c r="I2223" s="207"/>
      <c r="J2223" s="208"/>
      <c r="K2223" s="204"/>
    </row>
    <row r="2224" spans="2:11" s="1" customFormat="1" ht="13.5">
      <c r="B2224" s="205"/>
      <c r="C2224" s="205"/>
      <c r="D2224" s="202"/>
      <c r="E2224" s="205"/>
      <c r="F2224" s="203"/>
      <c r="G2224" s="209"/>
      <c r="H2224" s="207"/>
      <c r="I2224" s="207"/>
      <c r="J2224" s="208"/>
      <c r="K2224" s="204"/>
    </row>
    <row r="2225" spans="2:11" s="1" customFormat="1" ht="13.5">
      <c r="B2225" s="205"/>
      <c r="C2225" s="205"/>
      <c r="D2225" s="202"/>
      <c r="E2225" s="205"/>
      <c r="F2225" s="203"/>
      <c r="G2225" s="209"/>
      <c r="H2225" s="207"/>
      <c r="I2225" s="207"/>
      <c r="J2225" s="208"/>
      <c r="K2225" s="204"/>
    </row>
    <row r="2226" spans="2:11" s="1" customFormat="1" ht="13.5">
      <c r="B2226" s="205"/>
      <c r="C2226" s="205"/>
      <c r="D2226" s="202"/>
      <c r="E2226" s="205"/>
      <c r="F2226" s="203"/>
      <c r="G2226" s="209"/>
      <c r="H2226" s="207"/>
      <c r="I2226" s="207"/>
      <c r="J2226" s="208"/>
      <c r="K2226" s="204"/>
    </row>
    <row r="2227" spans="2:11" s="1" customFormat="1" ht="13.5">
      <c r="B2227" s="205"/>
      <c r="C2227" s="205"/>
      <c r="D2227" s="202"/>
      <c r="E2227" s="205"/>
      <c r="F2227" s="203"/>
      <c r="G2227" s="209"/>
      <c r="H2227" s="207"/>
      <c r="I2227" s="207"/>
      <c r="J2227" s="208"/>
      <c r="K2227" s="204"/>
    </row>
    <row r="2228" spans="2:11" s="1" customFormat="1" ht="13.5">
      <c r="B2228" s="205"/>
      <c r="C2228" s="205"/>
      <c r="D2228" s="202"/>
      <c r="E2228" s="205"/>
      <c r="F2228" s="203"/>
      <c r="G2228" s="209"/>
      <c r="H2228" s="207"/>
      <c r="I2228" s="207"/>
      <c r="J2228" s="208"/>
      <c r="K2228" s="204"/>
    </row>
    <row r="2229" spans="2:11" s="1" customFormat="1" ht="13.5">
      <c r="B2229" s="205"/>
      <c r="C2229" s="205"/>
      <c r="D2229" s="202"/>
      <c r="E2229" s="205"/>
      <c r="F2229" s="203"/>
      <c r="G2229" s="209"/>
      <c r="H2229" s="207"/>
      <c r="I2229" s="207"/>
      <c r="J2229" s="208"/>
      <c r="K2229" s="204"/>
    </row>
    <row r="2230" spans="2:11" s="1" customFormat="1" ht="13.5">
      <c r="B2230" s="205"/>
      <c r="C2230" s="205"/>
      <c r="D2230" s="202"/>
      <c r="E2230" s="205"/>
      <c r="F2230" s="203"/>
      <c r="G2230" s="209"/>
      <c r="H2230" s="207"/>
      <c r="I2230" s="207"/>
      <c r="J2230" s="208"/>
      <c r="K2230" s="204"/>
    </row>
    <row r="2231" spans="2:11" s="1" customFormat="1" ht="13.5">
      <c r="B2231" s="205"/>
      <c r="C2231" s="205"/>
      <c r="D2231" s="202"/>
      <c r="E2231" s="205"/>
      <c r="F2231" s="203"/>
      <c r="G2231" s="209"/>
      <c r="H2231" s="207"/>
      <c r="I2231" s="207"/>
      <c r="J2231" s="208"/>
      <c r="K2231" s="204"/>
    </row>
    <row r="2232" spans="2:11" s="1" customFormat="1" ht="13.5">
      <c r="B2232" s="205"/>
      <c r="C2232" s="205"/>
      <c r="D2232" s="202"/>
      <c r="E2232" s="205"/>
      <c r="F2232" s="203"/>
      <c r="G2232" s="209"/>
      <c r="H2232" s="207"/>
      <c r="I2232" s="207"/>
      <c r="J2232" s="208"/>
      <c r="K2232" s="204"/>
    </row>
    <row r="2233" spans="2:11" s="1" customFormat="1" ht="13.5">
      <c r="B2233" s="205"/>
      <c r="C2233" s="205"/>
      <c r="D2233" s="202"/>
      <c r="E2233" s="205"/>
      <c r="F2233" s="203"/>
      <c r="G2233" s="209"/>
      <c r="H2233" s="207"/>
      <c r="I2233" s="207"/>
      <c r="J2233" s="208"/>
      <c r="K2233" s="204"/>
    </row>
    <row r="2234" spans="2:11" s="1" customFormat="1" ht="13.5">
      <c r="B2234" s="205"/>
      <c r="C2234" s="205"/>
      <c r="D2234" s="202"/>
      <c r="E2234" s="205"/>
      <c r="F2234" s="203"/>
      <c r="G2234" s="209"/>
      <c r="H2234" s="207"/>
      <c r="I2234" s="207"/>
      <c r="J2234" s="208"/>
      <c r="K2234" s="204"/>
    </row>
    <row r="2235" spans="2:11" s="1" customFormat="1" ht="13.5">
      <c r="B2235" s="205"/>
      <c r="C2235" s="205"/>
      <c r="D2235" s="202"/>
      <c r="E2235" s="205"/>
      <c r="F2235" s="203"/>
      <c r="G2235" s="209"/>
      <c r="H2235" s="207"/>
      <c r="I2235" s="207"/>
      <c r="J2235" s="208"/>
      <c r="K2235" s="204"/>
    </row>
    <row r="2236" spans="2:11" s="1" customFormat="1" ht="13.5">
      <c r="B2236" s="205"/>
      <c r="C2236" s="205"/>
      <c r="D2236" s="202"/>
      <c r="E2236" s="205"/>
      <c r="F2236" s="203"/>
      <c r="G2236" s="209"/>
      <c r="H2236" s="207"/>
      <c r="I2236" s="207"/>
      <c r="J2236" s="208"/>
      <c r="K2236" s="204"/>
    </row>
    <row r="2237" spans="2:11" s="1" customFormat="1" ht="13.5">
      <c r="B2237" s="205"/>
      <c r="C2237" s="205"/>
      <c r="D2237" s="202"/>
      <c r="E2237" s="205"/>
      <c r="F2237" s="203"/>
      <c r="G2237" s="209"/>
      <c r="H2237" s="207"/>
      <c r="I2237" s="207"/>
      <c r="J2237" s="208"/>
      <c r="K2237" s="204"/>
    </row>
    <row r="2238" spans="2:11" s="1" customFormat="1" ht="13.5">
      <c r="B2238" s="205"/>
      <c r="C2238" s="205"/>
      <c r="D2238" s="202"/>
      <c r="E2238" s="205"/>
      <c r="F2238" s="203"/>
      <c r="G2238" s="209"/>
      <c r="H2238" s="207"/>
      <c r="I2238" s="207"/>
      <c r="J2238" s="208"/>
      <c r="K2238" s="204"/>
    </row>
    <row r="2239" spans="2:11" s="1" customFormat="1" ht="13.5">
      <c r="B2239" s="205"/>
      <c r="C2239" s="205"/>
      <c r="D2239" s="202"/>
      <c r="E2239" s="205"/>
      <c r="F2239" s="203"/>
      <c r="G2239" s="209"/>
      <c r="H2239" s="207"/>
      <c r="I2239" s="207"/>
      <c r="J2239" s="208"/>
      <c r="K2239" s="204"/>
    </row>
    <row r="2240" spans="2:11" s="1" customFormat="1" ht="13.5">
      <c r="B2240" s="205"/>
      <c r="C2240" s="205"/>
      <c r="D2240" s="202"/>
      <c r="E2240" s="205"/>
      <c r="F2240" s="203"/>
      <c r="G2240" s="209"/>
      <c r="H2240" s="207"/>
      <c r="I2240" s="207"/>
      <c r="J2240" s="208"/>
      <c r="K2240" s="204"/>
    </row>
    <row r="2241" spans="2:11" s="1" customFormat="1" ht="13.5">
      <c r="B2241" s="205"/>
      <c r="C2241" s="205"/>
      <c r="D2241" s="202"/>
      <c r="E2241" s="205"/>
      <c r="F2241" s="203"/>
      <c r="G2241" s="209"/>
      <c r="H2241" s="207"/>
      <c r="I2241" s="207"/>
      <c r="J2241" s="208"/>
      <c r="K2241" s="204"/>
    </row>
    <row r="2242" spans="2:11" s="1" customFormat="1" ht="13.5">
      <c r="B2242" s="205"/>
      <c r="C2242" s="205"/>
      <c r="D2242" s="202"/>
      <c r="E2242" s="205"/>
      <c r="F2242" s="203"/>
      <c r="G2242" s="209"/>
      <c r="H2242" s="207"/>
      <c r="I2242" s="207"/>
      <c r="J2242" s="208"/>
      <c r="K2242" s="204"/>
    </row>
    <row r="2243" spans="2:11" s="1" customFormat="1" ht="13.5">
      <c r="B2243" s="205"/>
      <c r="C2243" s="205"/>
      <c r="D2243" s="202"/>
      <c r="E2243" s="205"/>
      <c r="F2243" s="203"/>
      <c r="G2243" s="209"/>
      <c r="H2243" s="207"/>
      <c r="I2243" s="207"/>
      <c r="J2243" s="208"/>
      <c r="K2243" s="204"/>
    </row>
    <row r="2244" spans="2:11" s="1" customFormat="1" ht="13.5">
      <c r="B2244" s="205"/>
      <c r="C2244" s="205"/>
      <c r="D2244" s="202"/>
      <c r="E2244" s="205"/>
      <c r="F2244" s="203"/>
      <c r="G2244" s="209"/>
      <c r="H2244" s="207"/>
      <c r="I2244" s="207"/>
      <c r="J2244" s="208"/>
      <c r="K2244" s="204"/>
    </row>
    <row r="2245" spans="2:11" s="1" customFormat="1" ht="13.5">
      <c r="B2245" s="205"/>
      <c r="C2245" s="205"/>
      <c r="D2245" s="202"/>
      <c r="E2245" s="205"/>
      <c r="F2245" s="203"/>
      <c r="G2245" s="209"/>
      <c r="H2245" s="207"/>
      <c r="I2245" s="207"/>
      <c r="J2245" s="208"/>
      <c r="K2245" s="204"/>
    </row>
    <row r="2246" spans="2:11" s="1" customFormat="1" ht="13.5">
      <c r="B2246" s="205"/>
      <c r="C2246" s="205"/>
      <c r="D2246" s="202"/>
      <c r="E2246" s="205"/>
      <c r="F2246" s="203"/>
      <c r="G2246" s="209"/>
      <c r="H2246" s="207"/>
      <c r="I2246" s="207"/>
      <c r="J2246" s="208"/>
      <c r="K2246" s="204"/>
    </row>
    <row r="2247" spans="2:11" s="1" customFormat="1" ht="13.5">
      <c r="B2247" s="205"/>
      <c r="C2247" s="205"/>
      <c r="D2247" s="202"/>
      <c r="E2247" s="205"/>
      <c r="F2247" s="203"/>
      <c r="G2247" s="209"/>
      <c r="H2247" s="207"/>
      <c r="I2247" s="207"/>
      <c r="J2247" s="208"/>
      <c r="K2247" s="204"/>
    </row>
    <row r="2248" spans="2:11" s="1" customFormat="1" ht="13.5">
      <c r="B2248" s="205"/>
      <c r="C2248" s="205"/>
      <c r="D2248" s="202"/>
      <c r="E2248" s="205"/>
      <c r="F2248" s="203"/>
      <c r="G2248" s="209"/>
      <c r="H2248" s="207"/>
      <c r="I2248" s="207"/>
      <c r="J2248" s="208"/>
      <c r="K2248" s="204"/>
    </row>
    <row r="2249" spans="2:11" s="1" customFormat="1" ht="13.5">
      <c r="B2249" s="205"/>
      <c r="C2249" s="205"/>
      <c r="D2249" s="202"/>
      <c r="E2249" s="205"/>
      <c r="F2249" s="203"/>
      <c r="G2249" s="209"/>
      <c r="H2249" s="207"/>
      <c r="I2249" s="207"/>
      <c r="J2249" s="208"/>
      <c r="K2249" s="204"/>
    </row>
    <row r="2250" spans="2:11" s="1" customFormat="1" ht="13.5">
      <c r="B2250" s="205"/>
      <c r="C2250" s="205"/>
      <c r="D2250" s="202"/>
      <c r="E2250" s="205"/>
      <c r="F2250" s="203"/>
      <c r="G2250" s="209"/>
      <c r="H2250" s="207"/>
      <c r="I2250" s="207"/>
      <c r="J2250" s="208"/>
      <c r="K2250" s="204"/>
    </row>
    <row r="2251" spans="2:11" s="1" customFormat="1" ht="13.5">
      <c r="B2251" s="205"/>
      <c r="C2251" s="205"/>
      <c r="D2251" s="202"/>
      <c r="E2251" s="205"/>
      <c r="F2251" s="203"/>
      <c r="G2251" s="209"/>
      <c r="H2251" s="207"/>
      <c r="I2251" s="207"/>
      <c r="J2251" s="208"/>
      <c r="K2251" s="204"/>
    </row>
    <row r="2252" spans="2:11" s="1" customFormat="1" ht="13.5">
      <c r="B2252" s="205"/>
      <c r="C2252" s="205"/>
      <c r="D2252" s="202"/>
      <c r="E2252" s="205"/>
      <c r="F2252" s="203"/>
      <c r="G2252" s="209"/>
      <c r="H2252" s="207"/>
      <c r="I2252" s="207"/>
      <c r="J2252" s="208"/>
      <c r="K2252" s="204"/>
    </row>
    <row r="2253" spans="2:11" s="1" customFormat="1" ht="13.5">
      <c r="B2253" s="205"/>
      <c r="C2253" s="205"/>
      <c r="D2253" s="202"/>
      <c r="E2253" s="205"/>
      <c r="F2253" s="203"/>
      <c r="G2253" s="209"/>
      <c r="H2253" s="207"/>
      <c r="I2253" s="207"/>
      <c r="J2253" s="208"/>
      <c r="K2253" s="204"/>
    </row>
    <row r="2254" spans="2:11" s="1" customFormat="1" ht="13.5">
      <c r="B2254" s="205"/>
      <c r="C2254" s="205"/>
      <c r="D2254" s="202"/>
      <c r="E2254" s="205"/>
      <c r="F2254" s="203"/>
      <c r="G2254" s="209"/>
      <c r="H2254" s="207"/>
      <c r="I2254" s="207"/>
      <c r="J2254" s="208"/>
      <c r="K2254" s="204"/>
    </row>
    <row r="2255" spans="2:11" s="1" customFormat="1" ht="13.5">
      <c r="B2255" s="205"/>
      <c r="C2255" s="205"/>
      <c r="D2255" s="202"/>
      <c r="E2255" s="205"/>
      <c r="F2255" s="203"/>
      <c r="G2255" s="209"/>
      <c r="H2255" s="207"/>
      <c r="I2255" s="207"/>
      <c r="J2255" s="208"/>
      <c r="K2255" s="204"/>
    </row>
    <row r="2256" spans="2:11" s="1" customFormat="1" ht="13.5">
      <c r="B2256" s="205"/>
      <c r="C2256" s="205"/>
      <c r="D2256" s="202"/>
      <c r="E2256" s="205"/>
      <c r="F2256" s="203"/>
      <c r="G2256" s="209"/>
      <c r="H2256" s="207"/>
      <c r="I2256" s="207"/>
      <c r="J2256" s="208"/>
      <c r="K2256" s="204"/>
    </row>
    <row r="2257" spans="2:11" s="1" customFormat="1" ht="13.5">
      <c r="B2257" s="205"/>
      <c r="C2257" s="205"/>
      <c r="D2257" s="202"/>
      <c r="E2257" s="205"/>
      <c r="F2257" s="203"/>
      <c r="G2257" s="209"/>
      <c r="H2257" s="207"/>
      <c r="I2257" s="207"/>
      <c r="J2257" s="208"/>
      <c r="K2257" s="204"/>
    </row>
    <row r="2258" spans="2:11" s="1" customFormat="1" ht="13.5">
      <c r="B2258" s="205"/>
      <c r="C2258" s="205"/>
      <c r="D2258" s="202"/>
      <c r="E2258" s="205"/>
      <c r="F2258" s="203"/>
      <c r="G2258" s="209"/>
      <c r="H2258" s="207"/>
      <c r="I2258" s="207"/>
      <c r="J2258" s="208"/>
      <c r="K2258" s="204"/>
    </row>
    <row r="2259" spans="2:11" s="1" customFormat="1" ht="13.5">
      <c r="B2259" s="205"/>
      <c r="C2259" s="205"/>
      <c r="D2259" s="202"/>
      <c r="E2259" s="205"/>
      <c r="F2259" s="203"/>
      <c r="G2259" s="209"/>
      <c r="H2259" s="207"/>
      <c r="I2259" s="207"/>
      <c r="J2259" s="208"/>
      <c r="K2259" s="204"/>
    </row>
    <row r="2260" spans="2:11" s="1" customFormat="1" ht="13.5">
      <c r="B2260" s="205"/>
      <c r="C2260" s="205"/>
      <c r="D2260" s="202"/>
      <c r="E2260" s="205"/>
      <c r="F2260" s="203"/>
      <c r="G2260" s="209"/>
      <c r="H2260" s="207"/>
      <c r="I2260" s="207"/>
      <c r="J2260" s="208"/>
      <c r="K2260" s="204"/>
    </row>
    <row r="2261" spans="2:11" s="1" customFormat="1" ht="13.5">
      <c r="B2261" s="205"/>
      <c r="C2261" s="205"/>
      <c r="D2261" s="202"/>
      <c r="E2261" s="205"/>
      <c r="F2261" s="203"/>
      <c r="G2261" s="209"/>
      <c r="H2261" s="207"/>
      <c r="I2261" s="207"/>
      <c r="J2261" s="208"/>
      <c r="K2261" s="204"/>
    </row>
    <row r="2262" spans="2:11" s="1" customFormat="1" ht="13.5">
      <c r="B2262" s="205"/>
      <c r="C2262" s="205"/>
      <c r="D2262" s="202"/>
      <c r="E2262" s="205"/>
      <c r="F2262" s="203"/>
      <c r="G2262" s="209"/>
      <c r="H2262" s="207"/>
      <c r="I2262" s="207"/>
      <c r="J2262" s="208"/>
      <c r="K2262" s="204"/>
    </row>
    <row r="2263" spans="2:11" s="1" customFormat="1" ht="13.5">
      <c r="B2263" s="205"/>
      <c r="C2263" s="205"/>
      <c r="D2263" s="202"/>
      <c r="E2263" s="205"/>
      <c r="F2263" s="203"/>
      <c r="G2263" s="209"/>
      <c r="H2263" s="207"/>
      <c r="I2263" s="207"/>
      <c r="J2263" s="208"/>
      <c r="K2263" s="204"/>
    </row>
    <row r="2264" spans="2:11" s="1" customFormat="1" ht="13.5">
      <c r="B2264" s="205"/>
      <c r="C2264" s="205"/>
      <c r="D2264" s="202"/>
      <c r="E2264" s="205"/>
      <c r="F2264" s="203"/>
      <c r="G2264" s="209"/>
      <c r="H2264" s="207"/>
      <c r="I2264" s="207"/>
      <c r="J2264" s="208"/>
      <c r="K2264" s="204"/>
    </row>
    <row r="2265" spans="2:11" s="1" customFormat="1" ht="13.5">
      <c r="B2265" s="205"/>
      <c r="C2265" s="205"/>
      <c r="D2265" s="202"/>
      <c r="E2265" s="205"/>
      <c r="F2265" s="203"/>
      <c r="G2265" s="209"/>
      <c r="H2265" s="207"/>
      <c r="I2265" s="207"/>
      <c r="J2265" s="208"/>
      <c r="K2265" s="204"/>
    </row>
    <row r="2266" spans="2:11" s="1" customFormat="1" ht="13.5">
      <c r="B2266" s="205"/>
      <c r="C2266" s="205"/>
      <c r="D2266" s="202"/>
      <c r="E2266" s="205"/>
      <c r="F2266" s="203"/>
      <c r="G2266" s="209"/>
      <c r="H2266" s="207"/>
      <c r="I2266" s="207"/>
      <c r="J2266" s="208"/>
      <c r="K2266" s="204"/>
    </row>
    <row r="2267" spans="2:11" s="1" customFormat="1" ht="13.5">
      <c r="B2267" s="205"/>
      <c r="C2267" s="205"/>
      <c r="D2267" s="202"/>
      <c r="E2267" s="205"/>
      <c r="F2267" s="203"/>
      <c r="G2267" s="209"/>
      <c r="H2267" s="207"/>
      <c r="I2267" s="207"/>
      <c r="J2267" s="208"/>
      <c r="K2267" s="204"/>
    </row>
    <row r="2268" spans="2:11" s="1" customFormat="1" ht="13.5">
      <c r="B2268" s="205"/>
      <c r="C2268" s="205"/>
      <c r="D2268" s="202"/>
      <c r="E2268" s="205"/>
      <c r="F2268" s="203"/>
      <c r="G2268" s="209"/>
      <c r="H2268" s="207"/>
      <c r="I2268" s="207"/>
      <c r="J2268" s="208"/>
      <c r="K2268" s="204"/>
    </row>
    <row r="2269" spans="2:11" s="1" customFormat="1" ht="13.5">
      <c r="B2269" s="205"/>
      <c r="C2269" s="205"/>
      <c r="D2269" s="202"/>
      <c r="E2269" s="205"/>
      <c r="F2269" s="203"/>
      <c r="G2269" s="209"/>
      <c r="H2269" s="207"/>
      <c r="I2269" s="207"/>
      <c r="J2269" s="208"/>
      <c r="K2269" s="204"/>
    </row>
    <row r="2270" spans="2:11" s="1" customFormat="1" ht="13.5">
      <c r="B2270" s="205"/>
      <c r="C2270" s="205"/>
      <c r="D2270" s="202"/>
      <c r="E2270" s="205"/>
      <c r="F2270" s="203"/>
      <c r="G2270" s="209"/>
      <c r="H2270" s="207"/>
      <c r="I2270" s="207"/>
      <c r="J2270" s="208"/>
      <c r="K2270" s="204"/>
    </row>
    <row r="2271" spans="2:11" s="1" customFormat="1" ht="13.5">
      <c r="B2271" s="205"/>
      <c r="C2271" s="205"/>
      <c r="D2271" s="202"/>
      <c r="E2271" s="205"/>
      <c r="F2271" s="203"/>
      <c r="G2271" s="209"/>
      <c r="H2271" s="207"/>
      <c r="I2271" s="207"/>
      <c r="J2271" s="208"/>
      <c r="K2271" s="204"/>
    </row>
    <row r="2272" spans="2:11" s="1" customFormat="1" ht="13.5">
      <c r="B2272" s="205"/>
      <c r="C2272" s="205"/>
      <c r="D2272" s="202"/>
      <c r="E2272" s="205"/>
      <c r="F2272" s="203"/>
      <c r="G2272" s="209"/>
      <c r="H2272" s="207"/>
      <c r="I2272" s="207"/>
      <c r="J2272" s="208"/>
      <c r="K2272" s="204"/>
    </row>
    <row r="2273" spans="2:11" s="1" customFormat="1" ht="13.5">
      <c r="B2273" s="205"/>
      <c r="C2273" s="205"/>
      <c r="D2273" s="202"/>
      <c r="E2273" s="205"/>
      <c r="F2273" s="203"/>
      <c r="G2273" s="209"/>
      <c r="H2273" s="207"/>
      <c r="I2273" s="207"/>
      <c r="J2273" s="208"/>
      <c r="K2273" s="204"/>
    </row>
    <row r="2274" spans="2:11" s="1" customFormat="1" ht="13.5">
      <c r="B2274" s="205"/>
      <c r="C2274" s="205"/>
      <c r="D2274" s="202"/>
      <c r="E2274" s="205"/>
      <c r="F2274" s="203"/>
      <c r="G2274" s="209"/>
      <c r="H2274" s="207"/>
      <c r="I2274" s="207"/>
      <c r="J2274" s="208"/>
      <c r="K2274" s="204"/>
    </row>
    <row r="2275" spans="2:11" s="1" customFormat="1" ht="13.5">
      <c r="B2275" s="205"/>
      <c r="C2275" s="205"/>
      <c r="D2275" s="202"/>
      <c r="E2275" s="205"/>
      <c r="F2275" s="203"/>
      <c r="G2275" s="209"/>
      <c r="H2275" s="207"/>
      <c r="I2275" s="207"/>
      <c r="J2275" s="208"/>
      <c r="K2275" s="204"/>
    </row>
    <row r="2276" spans="2:11" s="1" customFormat="1" ht="13.5">
      <c r="B2276" s="205"/>
      <c r="C2276" s="205"/>
      <c r="D2276" s="202"/>
      <c r="E2276" s="205"/>
      <c r="F2276" s="203"/>
      <c r="G2276" s="209"/>
      <c r="H2276" s="207"/>
      <c r="I2276" s="207"/>
      <c r="J2276" s="208"/>
      <c r="K2276" s="204"/>
    </row>
    <row r="2277" spans="2:11" s="1" customFormat="1" ht="13.5">
      <c r="B2277" s="205"/>
      <c r="C2277" s="205"/>
      <c r="D2277" s="202"/>
      <c r="E2277" s="205"/>
      <c r="F2277" s="203"/>
      <c r="G2277" s="209"/>
      <c r="H2277" s="207"/>
      <c r="I2277" s="207"/>
      <c r="J2277" s="208"/>
      <c r="K2277" s="204"/>
    </row>
    <row r="2278" spans="2:11" s="1" customFormat="1" ht="13.5">
      <c r="B2278" s="205"/>
      <c r="C2278" s="205"/>
      <c r="D2278" s="202"/>
      <c r="E2278" s="205"/>
      <c r="F2278" s="203"/>
      <c r="G2278" s="209"/>
      <c r="H2278" s="207"/>
      <c r="I2278" s="207"/>
      <c r="J2278" s="208"/>
      <c r="K2278" s="204"/>
    </row>
    <row r="2279" spans="2:11" s="1" customFormat="1" ht="13.5">
      <c r="B2279" s="205"/>
      <c r="C2279" s="205"/>
      <c r="D2279" s="202"/>
      <c r="E2279" s="205"/>
      <c r="F2279" s="203"/>
      <c r="G2279" s="209"/>
      <c r="H2279" s="207"/>
      <c r="I2279" s="207"/>
      <c r="J2279" s="208"/>
      <c r="K2279" s="204"/>
    </row>
    <row r="2280" spans="2:11" s="1" customFormat="1" ht="13.5">
      <c r="B2280" s="205"/>
      <c r="C2280" s="205"/>
      <c r="D2280" s="202"/>
      <c r="E2280" s="205"/>
      <c r="F2280" s="203"/>
      <c r="G2280" s="209"/>
      <c r="H2280" s="207"/>
      <c r="I2280" s="207"/>
      <c r="J2280" s="208"/>
      <c r="K2280" s="204"/>
    </row>
    <row r="2281" spans="2:11" s="1" customFormat="1" ht="13.5">
      <c r="B2281" s="205"/>
      <c r="C2281" s="205"/>
      <c r="D2281" s="202"/>
      <c r="E2281" s="205"/>
      <c r="F2281" s="203"/>
      <c r="G2281" s="209"/>
      <c r="H2281" s="207"/>
      <c r="I2281" s="207"/>
      <c r="J2281" s="208"/>
      <c r="K2281" s="204"/>
    </row>
    <row r="2282" spans="2:11" s="1" customFormat="1" ht="13.5">
      <c r="B2282" s="205"/>
      <c r="C2282" s="205"/>
      <c r="D2282" s="202"/>
      <c r="E2282" s="205"/>
      <c r="F2282" s="203"/>
      <c r="G2282" s="209"/>
      <c r="H2282" s="207"/>
      <c r="I2282" s="207"/>
      <c r="J2282" s="208"/>
      <c r="K2282" s="204"/>
    </row>
    <row r="2283" spans="2:11" s="1" customFormat="1" ht="13.5">
      <c r="B2283" s="205"/>
      <c r="C2283" s="205"/>
      <c r="D2283" s="202"/>
      <c r="E2283" s="205"/>
      <c r="F2283" s="203"/>
      <c r="G2283" s="209"/>
      <c r="H2283" s="207"/>
      <c r="I2283" s="207"/>
      <c r="J2283" s="208"/>
      <c r="K2283" s="204"/>
    </row>
    <row r="2284" spans="2:11" s="1" customFormat="1" ht="13.5">
      <c r="B2284" s="205"/>
      <c r="C2284" s="205"/>
      <c r="D2284" s="202"/>
      <c r="E2284" s="205"/>
      <c r="F2284" s="203"/>
      <c r="G2284" s="209"/>
      <c r="H2284" s="207"/>
      <c r="I2284" s="207"/>
      <c r="J2284" s="208"/>
      <c r="K2284" s="204"/>
    </row>
    <row r="2285" spans="2:11" s="1" customFormat="1" ht="13.5">
      <c r="B2285" s="205"/>
      <c r="C2285" s="205"/>
      <c r="D2285" s="202"/>
      <c r="E2285" s="205"/>
      <c r="F2285" s="203"/>
      <c r="G2285" s="209"/>
      <c r="H2285" s="207"/>
      <c r="I2285" s="207"/>
      <c r="J2285" s="208"/>
      <c r="K2285" s="204"/>
    </row>
    <row r="2286" spans="2:11" s="1" customFormat="1" ht="13.5">
      <c r="B2286" s="205"/>
      <c r="C2286" s="205"/>
      <c r="D2286" s="202"/>
      <c r="E2286" s="205"/>
      <c r="F2286" s="203"/>
      <c r="G2286" s="209"/>
      <c r="H2286" s="207"/>
      <c r="I2286" s="207"/>
      <c r="J2286" s="208"/>
      <c r="K2286" s="204"/>
    </row>
    <row r="2287" spans="2:11" s="1" customFormat="1" ht="13.5">
      <c r="B2287" s="205"/>
      <c r="C2287" s="205"/>
      <c r="D2287" s="202"/>
      <c r="E2287" s="205"/>
      <c r="F2287" s="203"/>
      <c r="G2287" s="209"/>
      <c r="H2287" s="207"/>
      <c r="I2287" s="207"/>
      <c r="J2287" s="208"/>
      <c r="K2287" s="204"/>
    </row>
    <row r="2288" spans="2:11" s="1" customFormat="1" ht="13.5">
      <c r="B2288" s="205"/>
      <c r="C2288" s="205"/>
      <c r="D2288" s="202"/>
      <c r="E2288" s="205"/>
      <c r="F2288" s="203"/>
      <c r="G2288" s="209"/>
      <c r="H2288" s="207"/>
      <c r="I2288" s="207"/>
      <c r="J2288" s="208"/>
      <c r="K2288" s="204"/>
    </row>
    <row r="2289" spans="2:11" s="1" customFormat="1" ht="13.5">
      <c r="B2289" s="205"/>
      <c r="C2289" s="205"/>
      <c r="D2289" s="202"/>
      <c r="E2289" s="205"/>
      <c r="F2289" s="203"/>
      <c r="G2289" s="209"/>
      <c r="H2289" s="207"/>
      <c r="I2289" s="207"/>
      <c r="J2289" s="208"/>
      <c r="K2289" s="204"/>
    </row>
    <row r="2290" spans="2:11" s="1" customFormat="1" ht="13.5">
      <c r="B2290" s="205"/>
      <c r="C2290" s="205"/>
      <c r="D2290" s="202"/>
      <c r="E2290" s="205"/>
      <c r="F2290" s="203"/>
      <c r="G2290" s="209"/>
      <c r="H2290" s="207"/>
      <c r="I2290" s="207"/>
      <c r="J2290" s="208"/>
      <c r="K2290" s="204"/>
    </row>
    <row r="2291" spans="2:11" s="1" customFormat="1" ht="13.5">
      <c r="B2291" s="205"/>
      <c r="C2291" s="205"/>
      <c r="D2291" s="202"/>
      <c r="E2291" s="205"/>
      <c r="F2291" s="203"/>
      <c r="G2291" s="209"/>
      <c r="H2291" s="207"/>
      <c r="I2291" s="207"/>
      <c r="J2291" s="208"/>
      <c r="K2291" s="204"/>
    </row>
    <row r="2292" spans="2:11" s="1" customFormat="1" ht="13.5">
      <c r="B2292" s="205"/>
      <c r="C2292" s="205"/>
      <c r="D2292" s="202"/>
      <c r="E2292" s="205"/>
      <c r="F2292" s="203"/>
      <c r="G2292" s="209"/>
      <c r="H2292" s="207"/>
      <c r="I2292" s="207"/>
      <c r="J2292" s="208"/>
      <c r="K2292" s="204"/>
    </row>
    <row r="2293" spans="2:11" s="1" customFormat="1" ht="13.5">
      <c r="B2293" s="205"/>
      <c r="C2293" s="205"/>
      <c r="D2293" s="202"/>
      <c r="E2293" s="205"/>
      <c r="F2293" s="203"/>
      <c r="G2293" s="209"/>
      <c r="H2293" s="207"/>
      <c r="I2293" s="207"/>
      <c r="J2293" s="208"/>
      <c r="K2293" s="204"/>
    </row>
    <row r="2294" spans="2:11" s="1" customFormat="1" ht="13.5">
      <c r="B2294" s="205"/>
      <c r="C2294" s="205"/>
      <c r="D2294" s="202"/>
      <c r="E2294" s="205"/>
      <c r="F2294" s="203"/>
      <c r="G2294" s="209"/>
      <c r="H2294" s="207"/>
      <c r="I2294" s="207"/>
      <c r="J2294" s="208"/>
      <c r="K2294" s="204"/>
    </row>
    <row r="2295" spans="2:11" s="1" customFormat="1" ht="13.5">
      <c r="B2295" s="205"/>
      <c r="C2295" s="205"/>
      <c r="D2295" s="202"/>
      <c r="E2295" s="205"/>
      <c r="F2295" s="203"/>
      <c r="G2295" s="209"/>
      <c r="H2295" s="207"/>
      <c r="I2295" s="207"/>
      <c r="J2295" s="208"/>
      <c r="K2295" s="204"/>
    </row>
    <row r="2296" spans="2:11" s="1" customFormat="1" ht="13.5">
      <c r="B2296" s="205"/>
      <c r="C2296" s="205"/>
      <c r="D2296" s="202"/>
      <c r="E2296" s="205"/>
      <c r="F2296" s="203"/>
      <c r="G2296" s="209"/>
      <c r="H2296" s="207"/>
      <c r="I2296" s="207"/>
      <c r="J2296" s="208"/>
      <c r="K2296" s="204"/>
    </row>
    <row r="2297" spans="2:11" s="1" customFormat="1" ht="13.5">
      <c r="B2297" s="205"/>
      <c r="C2297" s="205"/>
      <c r="D2297" s="202"/>
      <c r="E2297" s="205"/>
      <c r="F2297" s="203"/>
      <c r="G2297" s="209"/>
      <c r="H2297" s="207"/>
      <c r="I2297" s="207"/>
      <c r="J2297" s="208"/>
      <c r="K2297" s="204"/>
    </row>
    <row r="2298" spans="2:11" s="1" customFormat="1" ht="13.5">
      <c r="B2298" s="205"/>
      <c r="C2298" s="205"/>
      <c r="D2298" s="202"/>
      <c r="E2298" s="205"/>
      <c r="F2298" s="203"/>
      <c r="G2298" s="209"/>
      <c r="H2298" s="207"/>
      <c r="I2298" s="207"/>
      <c r="J2298" s="208"/>
      <c r="K2298" s="204"/>
    </row>
    <row r="2299" spans="2:11" s="1" customFormat="1" ht="13.5">
      <c r="B2299" s="205"/>
      <c r="C2299" s="205"/>
      <c r="D2299" s="202"/>
      <c r="E2299" s="205"/>
      <c r="F2299" s="203"/>
      <c r="G2299" s="209"/>
      <c r="H2299" s="207"/>
      <c r="I2299" s="207"/>
      <c r="J2299" s="208"/>
      <c r="K2299" s="204"/>
    </row>
    <row r="2300" spans="2:11" s="1" customFormat="1" ht="13.5">
      <c r="B2300" s="205"/>
      <c r="C2300" s="205"/>
      <c r="D2300" s="202"/>
      <c r="E2300" s="205"/>
      <c r="F2300" s="203"/>
      <c r="G2300" s="209"/>
      <c r="H2300" s="207"/>
      <c r="I2300" s="207"/>
      <c r="J2300" s="208"/>
      <c r="K2300" s="204"/>
    </row>
    <row r="2301" spans="2:11" s="1" customFormat="1" ht="13.5">
      <c r="B2301" s="205"/>
      <c r="C2301" s="205"/>
      <c r="D2301" s="202"/>
      <c r="E2301" s="205"/>
      <c r="F2301" s="203"/>
      <c r="G2301" s="209"/>
      <c r="H2301" s="207"/>
      <c r="I2301" s="207"/>
      <c r="J2301" s="208"/>
      <c r="K2301" s="204"/>
    </row>
    <row r="2302" spans="2:11" s="1" customFormat="1" ht="13.5">
      <c r="B2302" s="205"/>
      <c r="C2302" s="205"/>
      <c r="D2302" s="202"/>
      <c r="E2302" s="205"/>
      <c r="F2302" s="203"/>
      <c r="G2302" s="209"/>
      <c r="H2302" s="207"/>
      <c r="I2302" s="207"/>
      <c r="J2302" s="208"/>
      <c r="K2302" s="204"/>
    </row>
    <row r="2303" spans="2:11" s="1" customFormat="1" ht="13.5">
      <c r="B2303" s="205"/>
      <c r="C2303" s="205"/>
      <c r="D2303" s="202"/>
      <c r="E2303" s="205"/>
      <c r="F2303" s="203"/>
      <c r="G2303" s="209"/>
      <c r="H2303" s="207"/>
      <c r="I2303" s="207"/>
      <c r="J2303" s="208"/>
      <c r="K2303" s="204"/>
    </row>
    <row r="2304" spans="2:11" s="1" customFormat="1" ht="13.5">
      <c r="B2304" s="205"/>
      <c r="C2304" s="205"/>
      <c r="D2304" s="202"/>
      <c r="E2304" s="205"/>
      <c r="F2304" s="203"/>
      <c r="G2304" s="209"/>
      <c r="H2304" s="207"/>
      <c r="I2304" s="207"/>
      <c r="J2304" s="208"/>
      <c r="K2304" s="204"/>
    </row>
    <row r="2305" spans="2:11" s="1" customFormat="1" ht="13.5">
      <c r="B2305" s="205"/>
      <c r="C2305" s="205"/>
      <c r="D2305" s="202"/>
      <c r="E2305" s="205"/>
      <c r="F2305" s="203"/>
      <c r="G2305" s="209"/>
      <c r="H2305" s="207"/>
      <c r="I2305" s="207"/>
      <c r="J2305" s="208"/>
      <c r="K2305" s="204"/>
    </row>
    <row r="2306" spans="2:11" s="1" customFormat="1" ht="13.5">
      <c r="B2306" s="205"/>
      <c r="C2306" s="205"/>
      <c r="D2306" s="202"/>
      <c r="E2306" s="205"/>
      <c r="F2306" s="203"/>
      <c r="G2306" s="209"/>
      <c r="H2306" s="207"/>
      <c r="I2306" s="207"/>
      <c r="J2306" s="208"/>
      <c r="K2306" s="204"/>
    </row>
    <row r="2307" spans="2:11" s="1" customFormat="1" ht="13.5">
      <c r="B2307" s="205"/>
      <c r="C2307" s="205"/>
      <c r="D2307" s="202"/>
      <c r="E2307" s="205"/>
      <c r="F2307" s="203"/>
      <c r="G2307" s="209"/>
      <c r="H2307" s="207"/>
      <c r="I2307" s="207"/>
      <c r="J2307" s="208"/>
      <c r="K2307" s="204"/>
    </row>
    <row r="2308" spans="2:11" s="1" customFormat="1" ht="13.5">
      <c r="B2308" s="205"/>
      <c r="C2308" s="205"/>
      <c r="D2308" s="202"/>
      <c r="E2308" s="205"/>
      <c r="F2308" s="203"/>
      <c r="G2308" s="209"/>
      <c r="H2308" s="207"/>
      <c r="I2308" s="207"/>
      <c r="J2308" s="208"/>
      <c r="K2308" s="204"/>
    </row>
    <row r="2309" spans="2:11" s="1" customFormat="1" ht="13.5">
      <c r="B2309" s="205"/>
      <c r="C2309" s="205"/>
      <c r="D2309" s="202"/>
      <c r="E2309" s="205"/>
      <c r="F2309" s="203"/>
      <c r="G2309" s="209"/>
      <c r="H2309" s="207"/>
      <c r="I2309" s="207"/>
      <c r="J2309" s="208"/>
      <c r="K2309" s="204"/>
    </row>
    <row r="2310" spans="2:11" s="1" customFormat="1" ht="13.5">
      <c r="B2310" s="205"/>
      <c r="C2310" s="205"/>
      <c r="D2310" s="202"/>
      <c r="E2310" s="205"/>
      <c r="F2310" s="203"/>
      <c r="G2310" s="209"/>
      <c r="H2310" s="207"/>
      <c r="I2310" s="207"/>
      <c r="J2310" s="208"/>
      <c r="K2310" s="204"/>
    </row>
    <row r="2311" spans="2:11" s="1" customFormat="1" ht="13.5">
      <c r="B2311" s="205"/>
      <c r="C2311" s="205"/>
      <c r="D2311" s="202"/>
      <c r="E2311" s="205"/>
      <c r="F2311" s="203"/>
      <c r="G2311" s="209"/>
      <c r="H2311" s="207"/>
      <c r="I2311" s="207"/>
      <c r="J2311" s="208"/>
      <c r="K2311" s="204"/>
    </row>
    <row r="2312" spans="2:11" s="1" customFormat="1" ht="13.5">
      <c r="B2312" s="205"/>
      <c r="C2312" s="205"/>
      <c r="D2312" s="202"/>
      <c r="E2312" s="205"/>
      <c r="F2312" s="203"/>
      <c r="G2312" s="209"/>
      <c r="H2312" s="207"/>
      <c r="I2312" s="207"/>
      <c r="J2312" s="208"/>
      <c r="K2312" s="204"/>
    </row>
    <row r="2313" spans="2:11" s="1" customFormat="1" ht="13.5">
      <c r="B2313" s="205"/>
      <c r="C2313" s="205"/>
      <c r="D2313" s="202"/>
      <c r="E2313" s="205"/>
      <c r="F2313" s="203"/>
      <c r="G2313" s="209"/>
      <c r="H2313" s="207"/>
      <c r="I2313" s="207"/>
      <c r="J2313" s="208"/>
      <c r="K2313" s="204"/>
    </row>
    <row r="2314" spans="2:11" s="1" customFormat="1" ht="13.5">
      <c r="B2314" s="205"/>
      <c r="C2314" s="205"/>
      <c r="D2314" s="202"/>
      <c r="E2314" s="205"/>
      <c r="F2314" s="203"/>
      <c r="G2314" s="209"/>
      <c r="H2314" s="207"/>
      <c r="I2314" s="207"/>
      <c r="J2314" s="208"/>
      <c r="K2314" s="204"/>
    </row>
    <row r="2315" spans="2:11" s="1" customFormat="1" ht="13.5">
      <c r="B2315" s="205"/>
      <c r="C2315" s="205"/>
      <c r="D2315" s="202"/>
      <c r="E2315" s="205"/>
      <c r="F2315" s="203"/>
      <c r="G2315" s="209"/>
      <c r="H2315" s="207"/>
      <c r="I2315" s="207"/>
      <c r="J2315" s="208"/>
      <c r="K2315" s="204"/>
    </row>
    <row r="2316" spans="2:11" s="1" customFormat="1" ht="13.5">
      <c r="B2316" s="205"/>
      <c r="C2316" s="205"/>
      <c r="D2316" s="202"/>
      <c r="E2316" s="205"/>
      <c r="F2316" s="203"/>
      <c r="G2316" s="209"/>
      <c r="H2316" s="207"/>
      <c r="I2316" s="207"/>
      <c r="J2316" s="208"/>
      <c r="K2316" s="204"/>
    </row>
    <row r="2317" spans="2:11" s="1" customFormat="1" ht="13.5">
      <c r="B2317" s="205"/>
      <c r="C2317" s="205"/>
      <c r="D2317" s="202"/>
      <c r="E2317" s="205"/>
      <c r="F2317" s="203"/>
      <c r="G2317" s="209"/>
      <c r="H2317" s="207"/>
      <c r="I2317" s="207"/>
      <c r="J2317" s="208"/>
      <c r="K2317" s="204"/>
    </row>
    <row r="2318" spans="2:11" s="1" customFormat="1" ht="13.5">
      <c r="B2318" s="205"/>
      <c r="C2318" s="205"/>
      <c r="D2318" s="202"/>
      <c r="E2318" s="205"/>
      <c r="F2318" s="203"/>
      <c r="G2318" s="209"/>
      <c r="H2318" s="207"/>
      <c r="I2318" s="207"/>
      <c r="J2318" s="208"/>
      <c r="K2318" s="204"/>
    </row>
    <row r="2319" spans="2:11" s="1" customFormat="1" ht="13.5">
      <c r="B2319" s="205"/>
      <c r="C2319" s="205"/>
      <c r="D2319" s="202"/>
      <c r="E2319" s="205"/>
      <c r="F2319" s="203"/>
      <c r="G2319" s="209"/>
      <c r="H2319" s="207"/>
      <c r="I2319" s="207"/>
      <c r="J2319" s="208"/>
      <c r="K2319" s="204"/>
    </row>
    <row r="2320" spans="2:11" s="1" customFormat="1" ht="13.5">
      <c r="B2320" s="205"/>
      <c r="C2320" s="205"/>
      <c r="D2320" s="202"/>
      <c r="E2320" s="205"/>
      <c r="F2320" s="203"/>
      <c r="G2320" s="209"/>
      <c r="H2320" s="207"/>
      <c r="I2320" s="207"/>
      <c r="J2320" s="208"/>
      <c r="K2320" s="204"/>
    </row>
    <row r="2321" spans="2:11" s="1" customFormat="1" ht="13.5">
      <c r="B2321" s="205"/>
      <c r="C2321" s="205"/>
      <c r="D2321" s="202"/>
      <c r="E2321" s="205"/>
      <c r="F2321" s="203"/>
      <c r="G2321" s="209"/>
      <c r="H2321" s="207"/>
      <c r="I2321" s="207"/>
      <c r="J2321" s="208"/>
      <c r="K2321" s="204"/>
    </row>
    <row r="2322" spans="2:11" s="1" customFormat="1" ht="13.5">
      <c r="B2322" s="205"/>
      <c r="C2322" s="205"/>
      <c r="D2322" s="202"/>
      <c r="E2322" s="205"/>
      <c r="F2322" s="203"/>
      <c r="G2322" s="209"/>
      <c r="H2322" s="207"/>
      <c r="I2322" s="207"/>
      <c r="J2322" s="208"/>
      <c r="K2322" s="204"/>
    </row>
    <row r="2323" spans="2:11" s="1" customFormat="1" ht="13.5">
      <c r="B2323" s="205"/>
      <c r="C2323" s="205"/>
      <c r="D2323" s="202"/>
      <c r="E2323" s="205"/>
      <c r="F2323" s="203"/>
      <c r="G2323" s="209"/>
      <c r="H2323" s="207"/>
      <c r="I2323" s="207"/>
      <c r="J2323" s="208"/>
      <c r="K2323" s="204"/>
    </row>
    <row r="2324" spans="2:11" s="1" customFormat="1" ht="13.5">
      <c r="B2324" s="205"/>
      <c r="C2324" s="205"/>
      <c r="D2324" s="202"/>
      <c r="E2324" s="205"/>
      <c r="F2324" s="203"/>
      <c r="G2324" s="209"/>
      <c r="H2324" s="207"/>
      <c r="I2324" s="207"/>
      <c r="J2324" s="208"/>
      <c r="K2324" s="204"/>
    </row>
    <row r="2325" spans="2:11" s="1" customFormat="1" ht="13.5">
      <c r="B2325" s="205"/>
      <c r="C2325" s="205"/>
      <c r="D2325" s="202"/>
      <c r="E2325" s="205"/>
      <c r="F2325" s="203"/>
      <c r="G2325" s="209"/>
      <c r="H2325" s="207"/>
      <c r="I2325" s="207"/>
      <c r="J2325" s="208"/>
      <c r="K2325" s="204"/>
    </row>
    <row r="2326" spans="2:11" s="1" customFormat="1" ht="13.5">
      <c r="B2326" s="205"/>
      <c r="C2326" s="205"/>
      <c r="D2326" s="202"/>
      <c r="E2326" s="205"/>
      <c r="F2326" s="203"/>
      <c r="G2326" s="209"/>
      <c r="H2326" s="207"/>
      <c r="I2326" s="207"/>
      <c r="J2326" s="208"/>
      <c r="K2326" s="204"/>
    </row>
    <row r="2327" spans="2:11" s="1" customFormat="1" ht="13.5">
      <c r="B2327" s="205"/>
      <c r="C2327" s="205"/>
      <c r="D2327" s="202"/>
      <c r="E2327" s="205"/>
      <c r="F2327" s="203"/>
      <c r="G2327" s="209"/>
      <c r="H2327" s="207"/>
      <c r="I2327" s="207"/>
      <c r="J2327" s="208"/>
      <c r="K2327" s="204"/>
    </row>
    <row r="2328" spans="2:11" s="1" customFormat="1" ht="13.5">
      <c r="B2328" s="205"/>
      <c r="C2328" s="205"/>
      <c r="D2328" s="202"/>
      <c r="E2328" s="205"/>
      <c r="F2328" s="203"/>
      <c r="G2328" s="209"/>
      <c r="H2328" s="207"/>
      <c r="I2328" s="207"/>
      <c r="J2328" s="208"/>
      <c r="K2328" s="204"/>
    </row>
    <row r="2329" spans="2:11" s="1" customFormat="1" ht="13.5">
      <c r="B2329" s="205"/>
      <c r="C2329" s="205"/>
      <c r="D2329" s="202"/>
      <c r="E2329" s="205"/>
      <c r="F2329" s="203"/>
      <c r="G2329" s="209"/>
      <c r="H2329" s="207"/>
      <c r="I2329" s="207"/>
      <c r="J2329" s="208"/>
      <c r="K2329" s="204"/>
    </row>
    <row r="2330" spans="2:11" s="1" customFormat="1" ht="13.5">
      <c r="B2330" s="205"/>
      <c r="C2330" s="205"/>
      <c r="D2330" s="202"/>
      <c r="E2330" s="205"/>
      <c r="F2330" s="203"/>
      <c r="G2330" s="209"/>
      <c r="H2330" s="207"/>
      <c r="I2330" s="207"/>
      <c r="J2330" s="208"/>
      <c r="K2330" s="204"/>
    </row>
    <row r="2331" spans="2:11" s="1" customFormat="1" ht="13.5">
      <c r="B2331" s="205"/>
      <c r="C2331" s="205"/>
      <c r="D2331" s="202"/>
      <c r="E2331" s="205"/>
      <c r="F2331" s="203"/>
      <c r="G2331" s="209"/>
      <c r="H2331" s="207"/>
      <c r="I2331" s="207"/>
      <c r="J2331" s="208"/>
      <c r="K2331" s="204"/>
    </row>
    <row r="2332" spans="2:11" s="1" customFormat="1" ht="13.5">
      <c r="B2332" s="205"/>
      <c r="C2332" s="205"/>
      <c r="D2332" s="202"/>
      <c r="E2332" s="205"/>
      <c r="F2332" s="203"/>
      <c r="G2332" s="209"/>
      <c r="H2332" s="207"/>
      <c r="I2332" s="207"/>
      <c r="J2332" s="208"/>
      <c r="K2332" s="204"/>
    </row>
    <row r="2333" spans="2:11" s="1" customFormat="1" ht="13.5">
      <c r="B2333" s="205"/>
      <c r="C2333" s="205"/>
      <c r="D2333" s="202"/>
      <c r="E2333" s="205"/>
      <c r="F2333" s="203"/>
      <c r="G2333" s="209"/>
      <c r="H2333" s="207"/>
      <c r="I2333" s="207"/>
      <c r="J2333" s="208"/>
      <c r="K2333" s="204"/>
    </row>
    <row r="2334" spans="2:11" s="1" customFormat="1" ht="13.5">
      <c r="B2334" s="205"/>
      <c r="C2334" s="205"/>
      <c r="D2334" s="202"/>
      <c r="E2334" s="205"/>
      <c r="F2334" s="203"/>
      <c r="G2334" s="209"/>
      <c r="H2334" s="207"/>
      <c r="I2334" s="207"/>
      <c r="J2334" s="208"/>
      <c r="K2334" s="204"/>
    </row>
    <row r="2335" spans="2:11" s="1" customFormat="1" ht="13.5">
      <c r="B2335" s="205"/>
      <c r="C2335" s="205"/>
      <c r="D2335" s="202"/>
      <c r="E2335" s="205"/>
      <c r="F2335" s="203"/>
      <c r="G2335" s="209"/>
      <c r="H2335" s="207"/>
      <c r="I2335" s="207"/>
      <c r="J2335" s="208"/>
      <c r="K2335" s="204"/>
    </row>
    <row r="2336" spans="2:11" s="1" customFormat="1" ht="13.5">
      <c r="B2336" s="205"/>
      <c r="C2336" s="205"/>
      <c r="D2336" s="202"/>
      <c r="E2336" s="205"/>
      <c r="F2336" s="203"/>
      <c r="G2336" s="209"/>
      <c r="H2336" s="207"/>
      <c r="I2336" s="207"/>
      <c r="J2336" s="208"/>
      <c r="K2336" s="204"/>
    </row>
    <row r="2337" spans="2:11" s="1" customFormat="1" ht="13.5">
      <c r="B2337" s="205"/>
      <c r="C2337" s="205"/>
      <c r="D2337" s="202"/>
      <c r="E2337" s="205"/>
      <c r="F2337" s="203"/>
      <c r="G2337" s="209"/>
      <c r="H2337" s="207"/>
      <c r="I2337" s="207"/>
      <c r="J2337" s="208"/>
      <c r="K2337" s="204"/>
    </row>
    <row r="2338" spans="2:11" s="1" customFormat="1" ht="13.5">
      <c r="B2338" s="205"/>
      <c r="C2338" s="205"/>
      <c r="D2338" s="202"/>
      <c r="E2338" s="205"/>
      <c r="F2338" s="203"/>
      <c r="G2338" s="209"/>
      <c r="H2338" s="207"/>
      <c r="I2338" s="207"/>
      <c r="J2338" s="208"/>
      <c r="K2338" s="204"/>
    </row>
    <row r="2339" spans="2:11" s="1" customFormat="1" ht="13.5">
      <c r="B2339" s="205"/>
      <c r="C2339" s="205"/>
      <c r="D2339" s="202"/>
      <c r="E2339" s="205"/>
      <c r="F2339" s="203"/>
      <c r="G2339" s="209"/>
      <c r="H2339" s="207"/>
      <c r="I2339" s="207"/>
      <c r="J2339" s="208"/>
      <c r="K2339" s="204"/>
    </row>
    <row r="2340" spans="2:11" s="1" customFormat="1" ht="13.5">
      <c r="B2340" s="205"/>
      <c r="C2340" s="205"/>
      <c r="D2340" s="202"/>
      <c r="E2340" s="205"/>
      <c r="F2340" s="203"/>
      <c r="G2340" s="209"/>
      <c r="H2340" s="207"/>
      <c r="I2340" s="207"/>
      <c r="J2340" s="208"/>
      <c r="K2340" s="204"/>
    </row>
    <row r="2341" spans="2:11" s="1" customFormat="1" ht="13.5">
      <c r="B2341" s="205"/>
      <c r="C2341" s="205"/>
      <c r="D2341" s="202"/>
      <c r="E2341" s="205"/>
      <c r="F2341" s="203"/>
      <c r="G2341" s="209"/>
      <c r="H2341" s="207"/>
      <c r="I2341" s="207"/>
      <c r="J2341" s="208"/>
      <c r="K2341" s="204"/>
    </row>
    <row r="2342" spans="2:11" s="1" customFormat="1" ht="13.5">
      <c r="B2342" s="205"/>
      <c r="C2342" s="205"/>
      <c r="D2342" s="202"/>
      <c r="E2342" s="205"/>
      <c r="F2342" s="203"/>
      <c r="G2342" s="209"/>
      <c r="H2342" s="207"/>
      <c r="I2342" s="207"/>
      <c r="J2342" s="208"/>
      <c r="K2342" s="204"/>
    </row>
    <row r="2343" spans="2:11" s="1" customFormat="1" ht="13.5">
      <c r="B2343" s="205"/>
      <c r="C2343" s="205"/>
      <c r="D2343" s="202"/>
      <c r="E2343" s="205"/>
      <c r="F2343" s="203"/>
      <c r="G2343" s="209"/>
      <c r="H2343" s="207"/>
      <c r="I2343" s="207"/>
      <c r="J2343" s="208"/>
      <c r="K2343" s="204"/>
    </row>
    <row r="2344" spans="2:11" s="1" customFormat="1" ht="13.5">
      <c r="B2344" s="205"/>
      <c r="C2344" s="205"/>
      <c r="D2344" s="202"/>
      <c r="E2344" s="205"/>
      <c r="F2344" s="203"/>
      <c r="G2344" s="209"/>
      <c r="H2344" s="207"/>
      <c r="I2344" s="207"/>
      <c r="J2344" s="208"/>
      <c r="K2344" s="204"/>
    </row>
    <row r="2345" spans="2:11" s="1" customFormat="1" ht="13.5">
      <c r="B2345" s="205"/>
      <c r="C2345" s="205"/>
      <c r="D2345" s="202"/>
      <c r="E2345" s="205"/>
      <c r="F2345" s="203"/>
      <c r="G2345" s="209"/>
      <c r="H2345" s="207"/>
      <c r="I2345" s="207"/>
      <c r="J2345" s="208"/>
      <c r="K2345" s="204"/>
    </row>
    <row r="2346" spans="2:11" s="1" customFormat="1" ht="13.5">
      <c r="B2346" s="205"/>
      <c r="C2346" s="205"/>
      <c r="D2346" s="202"/>
      <c r="E2346" s="205"/>
      <c r="F2346" s="203"/>
      <c r="G2346" s="209"/>
      <c r="H2346" s="207"/>
      <c r="I2346" s="207"/>
      <c r="J2346" s="208"/>
      <c r="K2346" s="204"/>
    </row>
    <row r="2347" spans="2:11" s="1" customFormat="1" ht="13.5">
      <c r="B2347" s="205"/>
      <c r="C2347" s="205"/>
      <c r="D2347" s="202"/>
      <c r="E2347" s="205"/>
      <c r="F2347" s="203"/>
      <c r="G2347" s="209"/>
      <c r="H2347" s="207"/>
      <c r="I2347" s="207"/>
      <c r="J2347" s="208"/>
      <c r="K2347" s="204"/>
    </row>
    <row r="2348" spans="2:11" s="1" customFormat="1" ht="13.5">
      <c r="B2348" s="205"/>
      <c r="C2348" s="205"/>
      <c r="D2348" s="202"/>
      <c r="E2348" s="205"/>
      <c r="F2348" s="203"/>
      <c r="G2348" s="209"/>
      <c r="H2348" s="207"/>
      <c r="I2348" s="207"/>
      <c r="J2348" s="208"/>
      <c r="K2348" s="204"/>
    </row>
    <row r="2349" spans="2:11" s="1" customFormat="1" ht="13.5">
      <c r="B2349" s="205"/>
      <c r="C2349" s="205"/>
      <c r="D2349" s="202"/>
      <c r="E2349" s="205"/>
      <c r="F2349" s="203"/>
      <c r="G2349" s="209"/>
      <c r="H2349" s="207"/>
      <c r="I2349" s="207"/>
      <c r="J2349" s="208"/>
      <c r="K2349" s="204"/>
    </row>
    <row r="2350" spans="2:11" s="1" customFormat="1" ht="13.5">
      <c r="B2350" s="205"/>
      <c r="C2350" s="205"/>
      <c r="D2350" s="202"/>
      <c r="E2350" s="205"/>
      <c r="F2350" s="203"/>
      <c r="G2350" s="209"/>
      <c r="H2350" s="207"/>
      <c r="I2350" s="207"/>
      <c r="J2350" s="208"/>
      <c r="K2350" s="204"/>
    </row>
    <row r="2351" spans="2:11" s="1" customFormat="1" ht="13.5">
      <c r="B2351" s="205"/>
      <c r="C2351" s="205"/>
      <c r="D2351" s="202"/>
      <c r="E2351" s="205"/>
      <c r="F2351" s="203"/>
      <c r="G2351" s="209"/>
      <c r="H2351" s="207"/>
      <c r="I2351" s="207"/>
      <c r="J2351" s="208"/>
      <c r="K2351" s="204"/>
    </row>
    <row r="2352" spans="2:11" s="1" customFormat="1" ht="13.5">
      <c r="B2352" s="205"/>
      <c r="C2352" s="205"/>
      <c r="D2352" s="202"/>
      <c r="E2352" s="205"/>
      <c r="F2352" s="203"/>
      <c r="G2352" s="209"/>
      <c r="H2352" s="207"/>
      <c r="I2352" s="207"/>
      <c r="J2352" s="208"/>
      <c r="K2352" s="204"/>
    </row>
    <row r="2353" spans="2:11" s="1" customFormat="1" ht="13.5">
      <c r="B2353" s="205"/>
      <c r="C2353" s="205"/>
      <c r="D2353" s="202"/>
      <c r="E2353" s="205"/>
      <c r="F2353" s="203"/>
      <c r="G2353" s="209"/>
      <c r="H2353" s="207"/>
      <c r="I2353" s="207"/>
      <c r="J2353" s="208"/>
      <c r="K2353" s="204"/>
    </row>
    <row r="2354" spans="2:11" s="1" customFormat="1" ht="13.5">
      <c r="B2354" s="205"/>
      <c r="C2354" s="205"/>
      <c r="D2354" s="202"/>
      <c r="E2354" s="205"/>
      <c r="F2354" s="203"/>
      <c r="G2354" s="209"/>
      <c r="H2354" s="207"/>
      <c r="I2354" s="207"/>
      <c r="J2354" s="208"/>
      <c r="K2354" s="204"/>
    </row>
    <row r="2355" spans="2:11" s="1" customFormat="1" ht="13.5">
      <c r="B2355" s="205"/>
      <c r="C2355" s="205"/>
      <c r="D2355" s="202"/>
      <c r="E2355" s="205"/>
      <c r="F2355" s="203"/>
      <c r="G2355" s="209"/>
      <c r="H2355" s="207"/>
      <c r="I2355" s="207"/>
      <c r="J2355" s="208"/>
      <c r="K2355" s="204"/>
    </row>
    <row r="2356" spans="2:11" s="1" customFormat="1" ht="13.5">
      <c r="B2356" s="205"/>
      <c r="C2356" s="205"/>
      <c r="D2356" s="202"/>
      <c r="E2356" s="205"/>
      <c r="F2356" s="203"/>
      <c r="G2356" s="209"/>
      <c r="H2356" s="207"/>
      <c r="I2356" s="207"/>
      <c r="J2356" s="208"/>
      <c r="K2356" s="204"/>
    </row>
    <row r="2357" spans="2:11" s="1" customFormat="1" ht="13.5">
      <c r="B2357" s="205"/>
      <c r="C2357" s="205"/>
      <c r="D2357" s="202"/>
      <c r="E2357" s="205"/>
      <c r="F2357" s="203"/>
      <c r="G2357" s="209"/>
      <c r="H2357" s="207"/>
      <c r="I2357" s="207"/>
      <c r="J2357" s="208"/>
      <c r="K2357" s="204"/>
    </row>
    <row r="2358" spans="2:11" s="1" customFormat="1" ht="13.5">
      <c r="B2358" s="205"/>
      <c r="C2358" s="205"/>
      <c r="D2358" s="202"/>
      <c r="E2358" s="205"/>
      <c r="F2358" s="203"/>
      <c r="G2358" s="209"/>
      <c r="H2358" s="207"/>
      <c r="I2358" s="207"/>
      <c r="J2358" s="208"/>
      <c r="K2358" s="204"/>
    </row>
    <row r="2359" spans="2:11" s="1" customFormat="1" ht="13.5">
      <c r="B2359" s="205"/>
      <c r="C2359" s="205"/>
      <c r="D2359" s="202"/>
      <c r="E2359" s="205"/>
      <c r="F2359" s="203"/>
      <c r="G2359" s="209"/>
      <c r="H2359" s="207"/>
      <c r="I2359" s="207"/>
      <c r="J2359" s="208"/>
      <c r="K2359" s="204"/>
    </row>
    <row r="2360" spans="2:11" s="1" customFormat="1" ht="13.5">
      <c r="B2360" s="205"/>
      <c r="C2360" s="205"/>
      <c r="D2360" s="202"/>
      <c r="E2360" s="205"/>
      <c r="F2360" s="203"/>
      <c r="G2360" s="209"/>
      <c r="H2360" s="207"/>
      <c r="I2360" s="207"/>
      <c r="J2360" s="208"/>
      <c r="K2360" s="204"/>
    </row>
    <row r="2361" spans="2:11" s="1" customFormat="1" ht="13.5">
      <c r="B2361" s="205"/>
      <c r="C2361" s="205"/>
      <c r="D2361" s="202"/>
      <c r="E2361" s="205"/>
      <c r="F2361" s="203"/>
      <c r="G2361" s="209"/>
      <c r="H2361" s="207"/>
      <c r="I2361" s="207"/>
      <c r="J2361" s="208"/>
      <c r="K2361" s="204"/>
    </row>
    <row r="2362" spans="2:11" s="1" customFormat="1" ht="13.5">
      <c r="B2362" s="205"/>
      <c r="C2362" s="205"/>
      <c r="D2362" s="202"/>
      <c r="E2362" s="205"/>
      <c r="F2362" s="203"/>
      <c r="G2362" s="209"/>
      <c r="H2362" s="207"/>
      <c r="I2362" s="207"/>
      <c r="J2362" s="208"/>
      <c r="K2362" s="204"/>
    </row>
    <row r="2363" spans="2:11" s="1" customFormat="1" ht="13.5">
      <c r="B2363" s="205"/>
      <c r="C2363" s="205"/>
      <c r="D2363" s="202"/>
      <c r="E2363" s="205"/>
      <c r="F2363" s="203"/>
      <c r="G2363" s="209"/>
      <c r="H2363" s="207"/>
      <c r="I2363" s="207"/>
      <c r="J2363" s="208"/>
      <c r="K2363" s="204"/>
    </row>
    <row r="2364" spans="2:11" s="1" customFormat="1" ht="13.5">
      <c r="B2364" s="205"/>
      <c r="C2364" s="205"/>
      <c r="D2364" s="202"/>
      <c r="E2364" s="205"/>
      <c r="F2364" s="203"/>
      <c r="G2364" s="209"/>
      <c r="H2364" s="207"/>
      <c r="I2364" s="207"/>
      <c r="J2364" s="208"/>
      <c r="K2364" s="204"/>
    </row>
    <row r="2365" spans="2:11" s="1" customFormat="1" ht="13.5">
      <c r="B2365" s="205"/>
      <c r="C2365" s="205"/>
      <c r="D2365" s="202"/>
      <c r="E2365" s="205"/>
      <c r="F2365" s="203"/>
      <c r="G2365" s="209"/>
      <c r="H2365" s="207"/>
      <c r="I2365" s="207"/>
      <c r="J2365" s="208"/>
      <c r="K2365" s="204"/>
    </row>
    <row r="2366" spans="2:11" s="1" customFormat="1" ht="13.5">
      <c r="B2366" s="205"/>
      <c r="C2366" s="205"/>
      <c r="D2366" s="202"/>
      <c r="E2366" s="205"/>
      <c r="F2366" s="203"/>
      <c r="G2366" s="209"/>
      <c r="H2366" s="207"/>
      <c r="I2366" s="207"/>
      <c r="J2366" s="208"/>
      <c r="K2366" s="204"/>
    </row>
    <row r="2367" spans="2:11" s="1" customFormat="1" ht="13.5">
      <c r="B2367" s="205"/>
      <c r="C2367" s="205"/>
      <c r="D2367" s="202"/>
      <c r="E2367" s="205"/>
      <c r="F2367" s="203"/>
      <c r="G2367" s="209"/>
      <c r="H2367" s="207"/>
      <c r="I2367" s="207"/>
      <c r="J2367" s="208"/>
      <c r="K2367" s="204"/>
    </row>
    <row r="2368" spans="2:11" s="1" customFormat="1" ht="13.5">
      <c r="B2368" s="205"/>
      <c r="C2368" s="205"/>
      <c r="D2368" s="202"/>
      <c r="E2368" s="205"/>
      <c r="F2368" s="203"/>
      <c r="G2368" s="209"/>
      <c r="H2368" s="207"/>
      <c r="I2368" s="207"/>
      <c r="J2368" s="208"/>
      <c r="K2368" s="204"/>
    </row>
    <row r="2369" spans="2:11" s="1" customFormat="1" ht="13.5">
      <c r="B2369" s="205"/>
      <c r="C2369" s="205"/>
      <c r="D2369" s="202"/>
      <c r="E2369" s="205"/>
      <c r="F2369" s="203"/>
      <c r="G2369" s="209"/>
      <c r="H2369" s="207"/>
      <c r="I2369" s="207"/>
      <c r="J2369" s="208"/>
      <c r="K2369" s="204"/>
    </row>
    <row r="2370" spans="2:11" s="1" customFormat="1" ht="13.5">
      <c r="B2370" s="205"/>
      <c r="C2370" s="205"/>
      <c r="D2370" s="202"/>
      <c r="E2370" s="205"/>
      <c r="F2370" s="203"/>
      <c r="G2370" s="209"/>
      <c r="H2370" s="207"/>
      <c r="I2370" s="207"/>
      <c r="J2370" s="208"/>
      <c r="K2370" s="204"/>
    </row>
    <row r="2371" spans="2:11" s="1" customFormat="1" ht="13.5">
      <c r="B2371" s="205"/>
      <c r="C2371" s="205"/>
      <c r="D2371" s="202"/>
      <c r="E2371" s="205"/>
      <c r="F2371" s="203"/>
      <c r="G2371" s="209"/>
      <c r="H2371" s="207"/>
      <c r="I2371" s="207"/>
      <c r="J2371" s="208"/>
      <c r="K2371" s="204"/>
    </row>
    <row r="2372" spans="2:11" s="1" customFormat="1" ht="13.5">
      <c r="B2372" s="205"/>
      <c r="C2372" s="205"/>
      <c r="D2372" s="202"/>
      <c r="E2372" s="205"/>
      <c r="F2372" s="203"/>
      <c r="G2372" s="209"/>
      <c r="H2372" s="207"/>
      <c r="I2372" s="207"/>
      <c r="J2372" s="208"/>
      <c r="K2372" s="204"/>
    </row>
    <row r="2373" spans="2:11" s="1" customFormat="1" ht="13.5">
      <c r="B2373" s="205"/>
      <c r="C2373" s="205"/>
      <c r="D2373" s="202"/>
      <c r="E2373" s="205"/>
      <c r="F2373" s="203"/>
      <c r="G2373" s="209"/>
      <c r="H2373" s="207"/>
      <c r="I2373" s="207"/>
      <c r="J2373" s="208"/>
      <c r="K2373" s="204"/>
    </row>
    <row r="2374" spans="2:11" s="1" customFormat="1" ht="13.5">
      <c r="B2374" s="205"/>
      <c r="C2374" s="205"/>
      <c r="D2374" s="202"/>
      <c r="E2374" s="205"/>
      <c r="F2374" s="203"/>
      <c r="G2374" s="209"/>
      <c r="H2374" s="207"/>
      <c r="I2374" s="207"/>
      <c r="J2374" s="208"/>
      <c r="K2374" s="204"/>
    </row>
    <row r="2375" spans="2:11" s="1" customFormat="1" ht="13.5">
      <c r="B2375" s="205"/>
      <c r="C2375" s="205"/>
      <c r="D2375" s="202"/>
      <c r="E2375" s="205"/>
      <c r="F2375" s="203"/>
      <c r="G2375" s="209"/>
      <c r="H2375" s="207"/>
      <c r="I2375" s="207"/>
      <c r="J2375" s="208"/>
      <c r="K2375" s="204"/>
    </row>
    <row r="2376" spans="2:11" s="1" customFormat="1" ht="13.5">
      <c r="B2376" s="205"/>
      <c r="C2376" s="205"/>
      <c r="D2376" s="202"/>
      <c r="E2376" s="205"/>
      <c r="F2376" s="203"/>
      <c r="G2376" s="209"/>
      <c r="H2376" s="207"/>
      <c r="I2376" s="207"/>
      <c r="J2376" s="208"/>
      <c r="K2376" s="204"/>
    </row>
    <row r="2377" spans="2:11" s="1" customFormat="1" ht="13.5">
      <c r="B2377" s="205"/>
      <c r="C2377" s="205"/>
      <c r="D2377" s="202"/>
      <c r="E2377" s="205"/>
      <c r="F2377" s="203"/>
      <c r="G2377" s="209"/>
      <c r="H2377" s="207"/>
      <c r="I2377" s="207"/>
      <c r="J2377" s="208"/>
      <c r="K2377" s="204"/>
    </row>
    <row r="2378" spans="2:11" s="1" customFormat="1" ht="13.5">
      <c r="B2378" s="205"/>
      <c r="C2378" s="205"/>
      <c r="D2378" s="202"/>
      <c r="E2378" s="205"/>
      <c r="F2378" s="203"/>
      <c r="G2378" s="209"/>
      <c r="H2378" s="207"/>
      <c r="I2378" s="207"/>
      <c r="J2378" s="208"/>
      <c r="K2378" s="204"/>
    </row>
    <row r="2379" spans="2:11" s="1" customFormat="1" ht="13.5">
      <c r="B2379" s="205"/>
      <c r="C2379" s="205"/>
      <c r="D2379" s="202"/>
      <c r="E2379" s="205"/>
      <c r="F2379" s="203"/>
      <c r="G2379" s="209"/>
      <c r="H2379" s="207"/>
      <c r="I2379" s="207"/>
      <c r="J2379" s="208"/>
      <c r="K2379" s="204"/>
    </row>
    <row r="2380" spans="2:11" s="1" customFormat="1" ht="13.5">
      <c r="B2380" s="205"/>
      <c r="C2380" s="205"/>
      <c r="D2380" s="202"/>
      <c r="E2380" s="205"/>
      <c r="F2380" s="203"/>
      <c r="G2380" s="209"/>
      <c r="H2380" s="207"/>
      <c r="I2380" s="207"/>
      <c r="J2380" s="208"/>
      <c r="K2380" s="204"/>
    </row>
    <row r="2381" spans="2:11" s="1" customFormat="1" ht="13.5">
      <c r="B2381" s="205"/>
      <c r="C2381" s="205"/>
      <c r="D2381" s="202"/>
      <c r="E2381" s="205"/>
      <c r="F2381" s="203"/>
      <c r="G2381" s="209"/>
      <c r="H2381" s="207"/>
      <c r="I2381" s="207"/>
      <c r="J2381" s="208"/>
      <c r="K2381" s="204"/>
    </row>
    <row r="2382" spans="2:11" s="1" customFormat="1" ht="13.5">
      <c r="B2382" s="205"/>
      <c r="C2382" s="205"/>
      <c r="D2382" s="202"/>
      <c r="E2382" s="205"/>
      <c r="F2382" s="203"/>
      <c r="G2382" s="209"/>
      <c r="H2382" s="207"/>
      <c r="I2382" s="207"/>
      <c r="J2382" s="208"/>
      <c r="K2382" s="204"/>
    </row>
    <row r="2383" spans="2:11" s="1" customFormat="1" ht="13.5">
      <c r="B2383" s="205"/>
      <c r="C2383" s="205"/>
      <c r="D2383" s="202"/>
      <c r="E2383" s="205"/>
      <c r="F2383" s="203"/>
      <c r="G2383" s="209"/>
      <c r="H2383" s="207"/>
      <c r="I2383" s="207"/>
      <c r="J2383" s="208"/>
      <c r="K2383" s="204"/>
    </row>
    <row r="2384" spans="2:11" s="1" customFormat="1" ht="13.5">
      <c r="B2384" s="205"/>
      <c r="C2384" s="205"/>
      <c r="D2384" s="202"/>
      <c r="E2384" s="205"/>
      <c r="F2384" s="203"/>
      <c r="G2384" s="209"/>
      <c r="H2384" s="207"/>
      <c r="I2384" s="207"/>
      <c r="J2384" s="208"/>
      <c r="K2384" s="204"/>
    </row>
    <row r="2385" spans="2:11" s="1" customFormat="1" ht="13.5">
      <c r="B2385" s="205"/>
      <c r="C2385" s="205"/>
      <c r="D2385" s="202"/>
      <c r="E2385" s="205"/>
      <c r="F2385" s="203"/>
      <c r="G2385" s="209"/>
      <c r="H2385" s="207"/>
      <c r="I2385" s="207"/>
      <c r="J2385" s="208"/>
      <c r="K2385" s="204"/>
    </row>
    <row r="2386" spans="2:11" s="1" customFormat="1" ht="13.5">
      <c r="B2386" s="205"/>
      <c r="C2386" s="205"/>
      <c r="D2386" s="202"/>
      <c r="E2386" s="205"/>
      <c r="F2386" s="203"/>
      <c r="G2386" s="209"/>
      <c r="H2386" s="207"/>
      <c r="I2386" s="207"/>
      <c r="J2386" s="208"/>
      <c r="K2386" s="204"/>
    </row>
    <row r="2387" spans="2:11" s="1" customFormat="1" ht="13.5">
      <c r="B2387" s="205"/>
      <c r="C2387" s="205"/>
      <c r="D2387" s="202"/>
      <c r="E2387" s="205"/>
      <c r="F2387" s="203"/>
      <c r="G2387" s="209"/>
      <c r="H2387" s="207"/>
      <c r="I2387" s="207"/>
      <c r="J2387" s="208"/>
      <c r="K2387" s="204"/>
    </row>
    <row r="2388" spans="2:11" s="1" customFormat="1" ht="13.5">
      <c r="B2388" s="205"/>
      <c r="C2388" s="205"/>
      <c r="D2388" s="202"/>
      <c r="E2388" s="205"/>
      <c r="F2388" s="203"/>
      <c r="G2388" s="209"/>
      <c r="H2388" s="207"/>
      <c r="I2388" s="207"/>
      <c r="J2388" s="208"/>
      <c r="K2388" s="204"/>
    </row>
    <row r="2389" spans="2:11" s="1" customFormat="1" ht="13.5">
      <c r="B2389" s="205"/>
      <c r="C2389" s="205"/>
      <c r="D2389" s="202"/>
      <c r="E2389" s="205"/>
      <c r="F2389" s="203"/>
      <c r="G2389" s="209"/>
      <c r="H2389" s="207"/>
      <c r="I2389" s="207"/>
      <c r="J2389" s="208"/>
      <c r="K2389" s="204"/>
    </row>
    <row r="2390" spans="2:11" s="1" customFormat="1" ht="13.5">
      <c r="B2390" s="205"/>
      <c r="C2390" s="205"/>
      <c r="D2390" s="202"/>
      <c r="E2390" s="205"/>
      <c r="F2390" s="203"/>
      <c r="G2390" s="209"/>
      <c r="H2390" s="207"/>
      <c r="I2390" s="207"/>
      <c r="J2390" s="208"/>
      <c r="K2390" s="204"/>
    </row>
    <row r="2391" spans="2:11" s="1" customFormat="1" ht="13.5">
      <c r="B2391" s="205"/>
      <c r="C2391" s="205"/>
      <c r="D2391" s="202"/>
      <c r="E2391" s="205"/>
      <c r="F2391" s="203"/>
      <c r="G2391" s="209"/>
      <c r="H2391" s="207"/>
      <c r="I2391" s="207"/>
      <c r="J2391" s="208"/>
      <c r="K2391" s="204"/>
    </row>
    <row r="2392" spans="2:11" s="1" customFormat="1" ht="13.5">
      <c r="B2392" s="205"/>
      <c r="C2392" s="205"/>
      <c r="D2392" s="202"/>
      <c r="E2392" s="205"/>
      <c r="F2392" s="203"/>
      <c r="G2392" s="209"/>
      <c r="H2392" s="207"/>
      <c r="I2392" s="207"/>
      <c r="J2392" s="208"/>
      <c r="K2392" s="204"/>
    </row>
    <row r="2393" spans="2:11" s="1" customFormat="1" ht="13.5">
      <c r="B2393" s="205"/>
      <c r="C2393" s="205"/>
      <c r="D2393" s="202"/>
      <c r="E2393" s="205"/>
      <c r="F2393" s="203"/>
      <c r="G2393" s="209"/>
      <c r="H2393" s="207"/>
      <c r="I2393" s="207"/>
      <c r="J2393" s="208"/>
      <c r="K2393" s="204"/>
    </row>
    <row r="2394" spans="2:11" s="1" customFormat="1" ht="13.5">
      <c r="B2394" s="205"/>
      <c r="C2394" s="205"/>
      <c r="D2394" s="202"/>
      <c r="E2394" s="205"/>
      <c r="F2394" s="203"/>
      <c r="G2394" s="209"/>
      <c r="H2394" s="207"/>
      <c r="I2394" s="207"/>
      <c r="J2394" s="208"/>
      <c r="K2394" s="204"/>
    </row>
    <row r="2395" spans="2:11" s="1" customFormat="1" ht="13.5">
      <c r="B2395" s="205"/>
      <c r="C2395" s="205"/>
      <c r="D2395" s="202"/>
      <c r="E2395" s="205"/>
      <c r="F2395" s="203"/>
      <c r="G2395" s="209"/>
      <c r="H2395" s="207"/>
      <c r="I2395" s="207"/>
      <c r="J2395" s="208"/>
      <c r="K2395" s="204"/>
    </row>
    <row r="2396" spans="2:11" s="1" customFormat="1" ht="13.5">
      <c r="B2396" s="205"/>
      <c r="C2396" s="205"/>
      <c r="D2396" s="202"/>
      <c r="E2396" s="205"/>
      <c r="F2396" s="203"/>
      <c r="G2396" s="209"/>
      <c r="H2396" s="207"/>
      <c r="I2396" s="207"/>
      <c r="J2396" s="208"/>
      <c r="K2396" s="204"/>
    </row>
    <row r="2397" spans="2:11" s="1" customFormat="1" ht="13.5">
      <c r="B2397" s="205"/>
      <c r="C2397" s="205"/>
      <c r="D2397" s="202"/>
      <c r="E2397" s="205"/>
      <c r="F2397" s="203"/>
      <c r="G2397" s="209"/>
      <c r="H2397" s="207"/>
      <c r="I2397" s="207"/>
      <c r="J2397" s="208"/>
      <c r="K2397" s="204"/>
    </row>
    <row r="2398" spans="2:11" s="1" customFormat="1" ht="13.5">
      <c r="B2398" s="205"/>
      <c r="C2398" s="205"/>
      <c r="D2398" s="202"/>
      <c r="E2398" s="205"/>
      <c r="F2398" s="203"/>
      <c r="G2398" s="209"/>
      <c r="H2398" s="207"/>
      <c r="I2398" s="207"/>
      <c r="J2398" s="208"/>
      <c r="K2398" s="204"/>
    </row>
    <row r="2399" spans="2:11" s="1" customFormat="1" ht="13.5">
      <c r="B2399" s="205"/>
      <c r="C2399" s="205"/>
      <c r="D2399" s="202"/>
      <c r="E2399" s="205"/>
      <c r="F2399" s="203"/>
      <c r="G2399" s="209"/>
      <c r="H2399" s="207"/>
      <c r="I2399" s="207"/>
      <c r="J2399" s="208"/>
      <c r="K2399" s="204"/>
    </row>
    <row r="2400" spans="2:11" s="1" customFormat="1" ht="13.5">
      <c r="B2400" s="205"/>
      <c r="C2400" s="205"/>
      <c r="D2400" s="202"/>
      <c r="E2400" s="205"/>
      <c r="F2400" s="203"/>
      <c r="G2400" s="209"/>
      <c r="H2400" s="207"/>
      <c r="I2400" s="207"/>
      <c r="J2400" s="208"/>
      <c r="K2400" s="204"/>
    </row>
    <row r="2401" spans="2:11" s="1" customFormat="1" ht="13.5">
      <c r="B2401" s="205"/>
      <c r="C2401" s="205"/>
      <c r="D2401" s="202"/>
      <c r="E2401" s="205"/>
      <c r="F2401" s="203"/>
      <c r="G2401" s="209"/>
      <c r="H2401" s="207"/>
      <c r="I2401" s="207"/>
      <c r="J2401" s="208"/>
      <c r="K2401" s="204"/>
    </row>
    <row r="2402" spans="2:11" s="1" customFormat="1" ht="13.5">
      <c r="B2402" s="205"/>
      <c r="C2402" s="205"/>
      <c r="D2402" s="202"/>
      <c r="E2402" s="205"/>
      <c r="F2402" s="203"/>
      <c r="G2402" s="209"/>
      <c r="H2402" s="207"/>
      <c r="I2402" s="207"/>
      <c r="J2402" s="208"/>
      <c r="K2402" s="204"/>
    </row>
    <row r="2403" spans="2:11" s="1" customFormat="1" ht="13.5">
      <c r="B2403" s="205"/>
      <c r="C2403" s="205"/>
      <c r="D2403" s="202"/>
      <c r="E2403" s="205"/>
      <c r="F2403" s="203"/>
      <c r="G2403" s="209"/>
      <c r="H2403" s="207"/>
      <c r="I2403" s="207"/>
      <c r="J2403" s="208"/>
      <c r="K2403" s="204"/>
    </row>
    <row r="2404" spans="2:11" s="1" customFormat="1" ht="13.5">
      <c r="B2404" s="205"/>
      <c r="C2404" s="205"/>
      <c r="D2404" s="202"/>
      <c r="E2404" s="205"/>
      <c r="F2404" s="203"/>
      <c r="G2404" s="209"/>
      <c r="H2404" s="207"/>
      <c r="I2404" s="207"/>
      <c r="J2404" s="208"/>
      <c r="K2404" s="204"/>
    </row>
    <row r="2405" spans="2:11" s="1" customFormat="1" ht="13.5">
      <c r="B2405" s="205"/>
      <c r="C2405" s="205"/>
      <c r="D2405" s="202"/>
      <c r="E2405" s="205"/>
      <c r="F2405" s="203"/>
      <c r="G2405" s="209"/>
      <c r="H2405" s="207"/>
      <c r="I2405" s="207"/>
      <c r="J2405" s="208"/>
      <c r="K2405" s="204"/>
    </row>
    <row r="2406" spans="2:11" s="1" customFormat="1" ht="13.5">
      <c r="B2406" s="205"/>
      <c r="C2406" s="205"/>
      <c r="D2406" s="202"/>
      <c r="E2406" s="205"/>
      <c r="F2406" s="203"/>
      <c r="G2406" s="209"/>
      <c r="H2406" s="207"/>
      <c r="I2406" s="207"/>
      <c r="J2406" s="208"/>
      <c r="K2406" s="204"/>
    </row>
    <row r="2407" spans="2:11" s="1" customFormat="1" ht="13.5">
      <c r="B2407" s="205"/>
      <c r="C2407" s="205"/>
      <c r="D2407" s="202"/>
      <c r="E2407" s="205"/>
      <c r="F2407" s="203"/>
      <c r="G2407" s="209"/>
      <c r="H2407" s="207"/>
      <c r="I2407" s="207"/>
      <c r="J2407" s="208"/>
      <c r="K2407" s="204"/>
    </row>
    <row r="2408" spans="2:11" s="1" customFormat="1" ht="13.5">
      <c r="B2408" s="205"/>
      <c r="C2408" s="205"/>
      <c r="D2408" s="202"/>
      <c r="E2408" s="205"/>
      <c r="F2408" s="203"/>
      <c r="G2408" s="209"/>
      <c r="H2408" s="207"/>
      <c r="I2408" s="207"/>
      <c r="J2408" s="208"/>
      <c r="K2408" s="204"/>
    </row>
    <row r="2409" spans="2:11" s="1" customFormat="1" ht="13.5">
      <c r="B2409" s="205"/>
      <c r="C2409" s="205"/>
      <c r="D2409" s="202"/>
      <c r="E2409" s="205"/>
      <c r="F2409" s="203"/>
      <c r="G2409" s="209"/>
      <c r="H2409" s="207"/>
      <c r="I2409" s="207"/>
      <c r="J2409" s="208"/>
      <c r="K2409" s="204"/>
    </row>
    <row r="2410" spans="2:11" s="1" customFormat="1" ht="13.5">
      <c r="B2410" s="205"/>
      <c r="C2410" s="205"/>
      <c r="D2410" s="202"/>
      <c r="E2410" s="205"/>
      <c r="F2410" s="203"/>
      <c r="G2410" s="209"/>
      <c r="H2410" s="207"/>
      <c r="I2410" s="207"/>
      <c r="J2410" s="208"/>
      <c r="K2410" s="204"/>
    </row>
    <row r="2411" spans="2:11" s="1" customFormat="1" ht="13.5">
      <c r="B2411" s="205"/>
      <c r="C2411" s="205"/>
      <c r="D2411" s="202"/>
      <c r="E2411" s="205"/>
      <c r="F2411" s="203"/>
      <c r="G2411" s="209"/>
      <c r="H2411" s="207"/>
      <c r="I2411" s="207"/>
      <c r="J2411" s="208"/>
      <c r="K2411" s="204"/>
    </row>
    <row r="2412" spans="2:11" s="1" customFormat="1" ht="13.5">
      <c r="B2412" s="205"/>
      <c r="C2412" s="205"/>
      <c r="D2412" s="202"/>
      <c r="E2412" s="205"/>
      <c r="F2412" s="203"/>
      <c r="G2412" s="209"/>
      <c r="H2412" s="207"/>
      <c r="I2412" s="207"/>
      <c r="J2412" s="208"/>
      <c r="K2412" s="204"/>
    </row>
    <row r="2413" spans="2:11" s="1" customFormat="1" ht="13.5">
      <c r="B2413" s="205"/>
      <c r="C2413" s="205"/>
      <c r="D2413" s="202"/>
      <c r="E2413" s="205"/>
      <c r="F2413" s="203"/>
      <c r="G2413" s="209"/>
      <c r="H2413" s="207"/>
      <c r="I2413" s="207"/>
      <c r="J2413" s="208"/>
      <c r="K2413" s="204"/>
    </row>
    <row r="2414" spans="2:11" s="1" customFormat="1" ht="13.5">
      <c r="B2414" s="205"/>
      <c r="C2414" s="205"/>
      <c r="D2414" s="202"/>
      <c r="E2414" s="205"/>
      <c r="F2414" s="203"/>
      <c r="G2414" s="209"/>
      <c r="H2414" s="207"/>
      <c r="I2414" s="207"/>
      <c r="J2414" s="208"/>
      <c r="K2414" s="204"/>
    </row>
    <row r="2415" spans="2:11" s="1" customFormat="1" ht="13.5">
      <c r="B2415" s="205"/>
      <c r="C2415" s="205"/>
      <c r="D2415" s="202"/>
      <c r="E2415" s="205"/>
      <c r="F2415" s="203"/>
      <c r="G2415" s="209"/>
      <c r="H2415" s="207"/>
      <c r="I2415" s="207"/>
      <c r="J2415" s="208"/>
      <c r="K2415" s="204"/>
    </row>
    <row r="2416" spans="2:11" s="1" customFormat="1" ht="13.5">
      <c r="B2416" s="205"/>
      <c r="C2416" s="205"/>
      <c r="D2416" s="202"/>
      <c r="E2416" s="205"/>
      <c r="F2416" s="203"/>
      <c r="G2416" s="209"/>
      <c r="H2416" s="207"/>
      <c r="I2416" s="207"/>
      <c r="J2416" s="208"/>
      <c r="K2416" s="204"/>
    </row>
    <row r="2417" spans="2:11" s="1" customFormat="1" ht="13.5">
      <c r="B2417" s="205"/>
      <c r="C2417" s="205"/>
      <c r="D2417" s="202"/>
      <c r="E2417" s="205"/>
      <c r="F2417" s="203"/>
      <c r="G2417" s="209"/>
      <c r="H2417" s="207"/>
      <c r="I2417" s="207"/>
      <c r="J2417" s="208"/>
      <c r="K2417" s="204"/>
    </row>
    <row r="2418" spans="2:11" s="1" customFormat="1" ht="13.5">
      <c r="B2418" s="205"/>
      <c r="C2418" s="205"/>
      <c r="D2418" s="202"/>
      <c r="E2418" s="205"/>
      <c r="F2418" s="203"/>
      <c r="G2418" s="209"/>
      <c r="H2418" s="207"/>
      <c r="I2418" s="207"/>
      <c r="J2418" s="208"/>
      <c r="K2418" s="204"/>
    </row>
    <row r="2419" spans="2:11" s="1" customFormat="1" ht="13.5">
      <c r="B2419" s="205"/>
      <c r="C2419" s="205"/>
      <c r="D2419" s="202"/>
      <c r="E2419" s="205"/>
      <c r="F2419" s="203"/>
      <c r="G2419" s="209"/>
      <c r="H2419" s="207"/>
      <c r="I2419" s="207"/>
      <c r="J2419" s="208"/>
      <c r="K2419" s="204"/>
    </row>
    <row r="2420" spans="2:11" s="1" customFormat="1" ht="13.5">
      <c r="B2420" s="205"/>
      <c r="C2420" s="205"/>
      <c r="D2420" s="202"/>
      <c r="E2420" s="205"/>
      <c r="F2420" s="203"/>
      <c r="G2420" s="209"/>
      <c r="H2420" s="207"/>
      <c r="I2420" s="207"/>
      <c r="J2420" s="208"/>
      <c r="K2420" s="204"/>
    </row>
    <row r="2421" spans="2:11" s="1" customFormat="1" ht="13.5">
      <c r="B2421" s="205"/>
      <c r="C2421" s="205"/>
      <c r="D2421" s="202"/>
      <c r="E2421" s="205"/>
      <c r="F2421" s="203"/>
      <c r="G2421" s="209"/>
      <c r="H2421" s="207"/>
      <c r="I2421" s="207"/>
      <c r="J2421" s="208"/>
      <c r="K2421" s="204"/>
    </row>
    <row r="2422" spans="2:11" s="1" customFormat="1" ht="13.5">
      <c r="B2422" s="205"/>
      <c r="C2422" s="205"/>
      <c r="D2422" s="202"/>
      <c r="E2422" s="205"/>
      <c r="F2422" s="203"/>
      <c r="G2422" s="209"/>
      <c r="H2422" s="207"/>
      <c r="I2422" s="207"/>
      <c r="J2422" s="208"/>
      <c r="K2422" s="204"/>
    </row>
    <row r="2423" spans="2:11" s="1" customFormat="1" ht="13.5">
      <c r="B2423" s="205"/>
      <c r="C2423" s="205"/>
      <c r="D2423" s="202"/>
      <c r="E2423" s="205"/>
      <c r="F2423" s="203"/>
      <c r="G2423" s="209"/>
      <c r="H2423" s="207"/>
      <c r="I2423" s="207"/>
      <c r="J2423" s="208"/>
      <c r="K2423" s="204"/>
    </row>
    <row r="2424" spans="2:11" s="1" customFormat="1" ht="13.5">
      <c r="B2424" s="205"/>
      <c r="C2424" s="205"/>
      <c r="D2424" s="202"/>
      <c r="E2424" s="205"/>
      <c r="F2424" s="203"/>
      <c r="G2424" s="209"/>
      <c r="H2424" s="207"/>
      <c r="I2424" s="207"/>
      <c r="J2424" s="208"/>
      <c r="K2424" s="204"/>
    </row>
    <row r="2425" spans="2:11" s="1" customFormat="1" ht="13.5">
      <c r="B2425" s="205"/>
      <c r="C2425" s="205"/>
      <c r="D2425" s="202"/>
      <c r="E2425" s="205"/>
      <c r="F2425" s="203"/>
      <c r="G2425" s="209"/>
      <c r="H2425" s="207"/>
      <c r="I2425" s="207"/>
      <c r="J2425" s="208"/>
      <c r="K2425" s="204"/>
    </row>
    <row r="2426" spans="2:11" s="1" customFormat="1" ht="13.5">
      <c r="B2426" s="205"/>
      <c r="C2426" s="205"/>
      <c r="D2426" s="202"/>
      <c r="E2426" s="205"/>
      <c r="F2426" s="203"/>
      <c r="G2426" s="209"/>
      <c r="H2426" s="207"/>
      <c r="I2426" s="207"/>
      <c r="J2426" s="208"/>
      <c r="K2426" s="204"/>
    </row>
    <row r="2427" spans="2:11" s="1" customFormat="1" ht="13.5">
      <c r="B2427" s="205"/>
      <c r="C2427" s="205"/>
      <c r="D2427" s="202"/>
      <c r="E2427" s="205"/>
      <c r="F2427" s="203"/>
      <c r="G2427" s="209"/>
      <c r="H2427" s="207"/>
      <c r="I2427" s="207"/>
      <c r="J2427" s="208"/>
      <c r="K2427" s="204"/>
    </row>
    <row r="2428" spans="2:11" s="1" customFormat="1" ht="13.5">
      <c r="B2428" s="205"/>
      <c r="C2428" s="205"/>
      <c r="D2428" s="202"/>
      <c r="E2428" s="205"/>
      <c r="F2428" s="203"/>
      <c r="G2428" s="209"/>
      <c r="H2428" s="207"/>
      <c r="I2428" s="207"/>
      <c r="J2428" s="208"/>
      <c r="K2428" s="204"/>
    </row>
    <row r="2429" spans="2:11" s="1" customFormat="1" ht="13.5">
      <c r="B2429" s="205"/>
      <c r="C2429" s="205"/>
      <c r="D2429" s="202"/>
      <c r="E2429" s="205"/>
      <c r="F2429" s="203"/>
      <c r="G2429" s="209"/>
      <c r="H2429" s="207"/>
      <c r="I2429" s="207"/>
      <c r="J2429" s="208"/>
      <c r="K2429" s="204"/>
    </row>
    <row r="2430" spans="2:11" s="1" customFormat="1" ht="13.5">
      <c r="B2430" s="205"/>
      <c r="C2430" s="205"/>
      <c r="D2430" s="202"/>
      <c r="E2430" s="205"/>
      <c r="F2430" s="203"/>
      <c r="G2430" s="209"/>
      <c r="H2430" s="207"/>
      <c r="I2430" s="207"/>
      <c r="J2430" s="208"/>
      <c r="K2430" s="204"/>
    </row>
    <row r="2431" spans="2:11" s="1" customFormat="1" ht="13.5">
      <c r="B2431" s="205"/>
      <c r="C2431" s="205"/>
      <c r="D2431" s="202"/>
      <c r="E2431" s="205"/>
      <c r="F2431" s="203"/>
      <c r="G2431" s="209"/>
      <c r="H2431" s="207"/>
      <c r="I2431" s="207"/>
      <c r="J2431" s="208"/>
      <c r="K2431" s="204"/>
    </row>
    <row r="2432" spans="2:11" s="1" customFormat="1" ht="13.5">
      <c r="B2432" s="205"/>
      <c r="C2432" s="205"/>
      <c r="D2432" s="202"/>
      <c r="E2432" s="205"/>
      <c r="F2432" s="203"/>
      <c r="G2432" s="209"/>
      <c r="H2432" s="207"/>
      <c r="I2432" s="207"/>
      <c r="J2432" s="208"/>
      <c r="K2432" s="204"/>
    </row>
    <row r="2433" spans="2:11" s="1" customFormat="1" ht="13.5">
      <c r="B2433" s="205"/>
      <c r="C2433" s="205"/>
      <c r="D2433" s="202"/>
      <c r="E2433" s="205"/>
      <c r="F2433" s="203"/>
      <c r="G2433" s="209"/>
      <c r="H2433" s="207"/>
      <c r="I2433" s="207"/>
      <c r="J2433" s="208"/>
      <c r="K2433" s="204"/>
    </row>
    <row r="2434" spans="2:11" s="1" customFormat="1" ht="13.5">
      <c r="B2434" s="205"/>
      <c r="C2434" s="205"/>
      <c r="D2434" s="202"/>
      <c r="E2434" s="205"/>
      <c r="F2434" s="203"/>
      <c r="G2434" s="209"/>
      <c r="H2434" s="207"/>
      <c r="I2434" s="207"/>
      <c r="J2434" s="208"/>
      <c r="K2434" s="204"/>
    </row>
    <row r="2435" spans="2:11" s="1" customFormat="1" ht="13.5">
      <c r="B2435" s="205"/>
      <c r="C2435" s="205"/>
      <c r="D2435" s="202"/>
      <c r="E2435" s="205"/>
      <c r="F2435" s="203"/>
      <c r="G2435" s="209"/>
      <c r="H2435" s="207"/>
      <c r="I2435" s="207"/>
      <c r="J2435" s="208"/>
      <c r="K2435" s="204"/>
    </row>
    <row r="2436" spans="2:11" s="1" customFormat="1" ht="13.5">
      <c r="B2436" s="205"/>
      <c r="C2436" s="205"/>
      <c r="D2436" s="202"/>
      <c r="E2436" s="205"/>
      <c r="F2436" s="203"/>
      <c r="G2436" s="209"/>
      <c r="H2436" s="207"/>
      <c r="I2436" s="207"/>
      <c r="J2436" s="208"/>
      <c r="K2436" s="204"/>
    </row>
    <row r="2437" spans="2:11" s="1" customFormat="1" ht="13.5">
      <c r="B2437" s="205"/>
      <c r="C2437" s="205"/>
      <c r="D2437" s="202"/>
      <c r="E2437" s="205"/>
      <c r="F2437" s="203"/>
      <c r="G2437" s="209"/>
      <c r="H2437" s="207"/>
      <c r="I2437" s="207"/>
      <c r="J2437" s="208"/>
      <c r="K2437" s="204"/>
    </row>
    <row r="2438" spans="2:11" s="1" customFormat="1" ht="13.5">
      <c r="B2438" s="205"/>
      <c r="C2438" s="205"/>
      <c r="D2438" s="202"/>
      <c r="E2438" s="205"/>
      <c r="F2438" s="203"/>
      <c r="G2438" s="209"/>
      <c r="H2438" s="207"/>
      <c r="I2438" s="207"/>
      <c r="J2438" s="208"/>
      <c r="K2438" s="204"/>
    </row>
    <row r="2439" spans="2:11" s="1" customFormat="1" ht="13.5">
      <c r="B2439" s="205"/>
      <c r="C2439" s="205"/>
      <c r="D2439" s="202"/>
      <c r="E2439" s="205"/>
      <c r="F2439" s="203"/>
      <c r="G2439" s="209"/>
      <c r="H2439" s="207"/>
      <c r="I2439" s="207"/>
      <c r="J2439" s="208"/>
      <c r="K2439" s="204"/>
    </row>
    <row r="2440" spans="2:11" s="1" customFormat="1" ht="13.5">
      <c r="B2440" s="205"/>
      <c r="C2440" s="205"/>
      <c r="D2440" s="202"/>
      <c r="E2440" s="205"/>
      <c r="F2440" s="203"/>
      <c r="G2440" s="209"/>
      <c r="H2440" s="207"/>
      <c r="I2440" s="207"/>
      <c r="J2440" s="208"/>
      <c r="K2440" s="204"/>
    </row>
    <row r="2441" spans="2:11" s="1" customFormat="1" ht="13.5">
      <c r="B2441" s="205"/>
      <c r="C2441" s="205"/>
      <c r="D2441" s="202"/>
      <c r="E2441" s="205"/>
      <c r="F2441" s="203"/>
      <c r="G2441" s="209"/>
      <c r="H2441" s="207"/>
      <c r="I2441" s="207"/>
      <c r="J2441" s="208"/>
      <c r="K2441" s="204"/>
    </row>
    <row r="2442" spans="2:11" s="1" customFormat="1" ht="13.5">
      <c r="B2442" s="205"/>
      <c r="C2442" s="205"/>
      <c r="D2442" s="202"/>
      <c r="E2442" s="205"/>
      <c r="F2442" s="203"/>
      <c r="G2442" s="209"/>
      <c r="H2442" s="207"/>
      <c r="I2442" s="207"/>
      <c r="J2442" s="208"/>
      <c r="K2442" s="204"/>
    </row>
    <row r="2443" spans="2:11" s="1" customFormat="1" ht="13.5">
      <c r="B2443" s="205"/>
      <c r="C2443" s="205"/>
      <c r="D2443" s="202"/>
      <c r="E2443" s="205"/>
      <c r="F2443" s="203"/>
      <c r="G2443" s="209"/>
      <c r="H2443" s="207"/>
      <c r="I2443" s="207"/>
      <c r="J2443" s="208"/>
      <c r="K2443" s="204"/>
    </row>
    <row r="2444" spans="2:11" s="1" customFormat="1" ht="13.5">
      <c r="B2444" s="205"/>
      <c r="C2444" s="205"/>
      <c r="D2444" s="202"/>
      <c r="E2444" s="205"/>
      <c r="F2444" s="203"/>
      <c r="G2444" s="209"/>
      <c r="H2444" s="207"/>
      <c r="I2444" s="207"/>
      <c r="J2444" s="208"/>
      <c r="K2444" s="204"/>
    </row>
    <row r="2445" spans="2:11" s="1" customFormat="1" ht="13.5">
      <c r="B2445" s="205"/>
      <c r="C2445" s="205"/>
      <c r="D2445" s="202"/>
      <c r="E2445" s="205"/>
      <c r="F2445" s="203"/>
      <c r="G2445" s="209"/>
      <c r="H2445" s="207"/>
      <c r="I2445" s="207"/>
      <c r="J2445" s="208"/>
      <c r="K2445" s="204"/>
    </row>
    <row r="2446" spans="2:11" s="1" customFormat="1" ht="13.5">
      <c r="B2446" s="205"/>
      <c r="C2446" s="205"/>
      <c r="D2446" s="202"/>
      <c r="E2446" s="205"/>
      <c r="F2446" s="203"/>
      <c r="G2446" s="209"/>
      <c r="H2446" s="207"/>
      <c r="I2446" s="207"/>
      <c r="J2446" s="208"/>
      <c r="K2446" s="204"/>
    </row>
    <row r="2447" spans="2:11" s="1" customFormat="1" ht="13.5">
      <c r="B2447" s="205"/>
      <c r="C2447" s="205"/>
      <c r="D2447" s="202"/>
      <c r="E2447" s="205"/>
      <c r="F2447" s="203"/>
      <c r="G2447" s="209"/>
      <c r="H2447" s="207"/>
      <c r="I2447" s="207"/>
      <c r="J2447" s="208"/>
      <c r="K2447" s="204"/>
    </row>
    <row r="2448" spans="2:11" s="1" customFormat="1" ht="13.5">
      <c r="B2448" s="205"/>
      <c r="C2448" s="205"/>
      <c r="D2448" s="202"/>
      <c r="E2448" s="205"/>
      <c r="F2448" s="203"/>
      <c r="G2448" s="209"/>
      <c r="H2448" s="207"/>
      <c r="I2448" s="207"/>
      <c r="J2448" s="208"/>
      <c r="K2448" s="204"/>
    </row>
    <row r="2449" spans="2:11" s="1" customFormat="1" ht="13.5">
      <c r="B2449" s="205"/>
      <c r="C2449" s="205"/>
      <c r="D2449" s="202"/>
      <c r="E2449" s="205"/>
      <c r="F2449" s="203"/>
      <c r="G2449" s="209"/>
      <c r="H2449" s="207"/>
      <c r="I2449" s="207"/>
      <c r="J2449" s="208"/>
      <c r="K2449" s="204"/>
    </row>
    <row r="2450" spans="2:11" s="1" customFormat="1" ht="13.5">
      <c r="B2450" s="205"/>
      <c r="C2450" s="205"/>
      <c r="D2450" s="202"/>
      <c r="E2450" s="205"/>
      <c r="F2450" s="203"/>
      <c r="G2450" s="209"/>
      <c r="H2450" s="207"/>
      <c r="I2450" s="207"/>
      <c r="J2450" s="208"/>
      <c r="K2450" s="204"/>
    </row>
    <row r="2451" spans="2:11" s="1" customFormat="1" ht="13.5">
      <c r="B2451" s="205"/>
      <c r="C2451" s="205"/>
      <c r="D2451" s="202"/>
      <c r="E2451" s="205"/>
      <c r="F2451" s="203"/>
      <c r="G2451" s="209"/>
      <c r="H2451" s="207"/>
      <c r="I2451" s="207"/>
      <c r="J2451" s="208"/>
      <c r="K2451" s="204"/>
    </row>
    <row r="2452" spans="2:11" s="1" customFormat="1" ht="13.5">
      <c r="B2452" s="205"/>
      <c r="C2452" s="205"/>
      <c r="D2452" s="202"/>
      <c r="E2452" s="205"/>
      <c r="F2452" s="203"/>
      <c r="G2452" s="209"/>
      <c r="H2452" s="207"/>
      <c r="I2452" s="207"/>
      <c r="J2452" s="208"/>
      <c r="K2452" s="204"/>
    </row>
    <row r="2453" spans="2:11" s="1" customFormat="1" ht="13.5">
      <c r="B2453" s="205"/>
      <c r="C2453" s="205"/>
      <c r="D2453" s="202"/>
      <c r="E2453" s="205"/>
      <c r="F2453" s="203"/>
      <c r="G2453" s="209"/>
      <c r="H2453" s="207"/>
      <c r="I2453" s="207"/>
      <c r="J2453" s="208"/>
      <c r="K2453" s="204"/>
    </row>
    <row r="2454" spans="2:11" s="1" customFormat="1" ht="13.5">
      <c r="B2454" s="205"/>
      <c r="C2454" s="205"/>
      <c r="D2454" s="202"/>
      <c r="E2454" s="205"/>
      <c r="F2454" s="203"/>
      <c r="G2454" s="209"/>
      <c r="H2454" s="207"/>
      <c r="I2454" s="207"/>
      <c r="J2454" s="208"/>
      <c r="K2454" s="204"/>
    </row>
    <row r="2455" spans="2:11" s="1" customFormat="1" ht="13.5">
      <c r="B2455" s="205"/>
      <c r="C2455" s="205"/>
      <c r="D2455" s="202"/>
      <c r="E2455" s="205"/>
      <c r="F2455" s="203"/>
      <c r="G2455" s="209"/>
      <c r="H2455" s="207"/>
      <c r="I2455" s="207"/>
      <c r="J2455" s="208"/>
      <c r="K2455" s="204"/>
    </row>
    <row r="2456" spans="2:11" s="1" customFormat="1" ht="13.5">
      <c r="B2456" s="205"/>
      <c r="C2456" s="205"/>
      <c r="D2456" s="202"/>
      <c r="E2456" s="205"/>
      <c r="F2456" s="203"/>
      <c r="G2456" s="209"/>
      <c r="H2456" s="207"/>
      <c r="I2456" s="207"/>
      <c r="J2456" s="208"/>
      <c r="K2456" s="204"/>
    </row>
    <row r="2457" spans="2:11" s="1" customFormat="1" ht="13.5">
      <c r="B2457" s="205"/>
      <c r="C2457" s="205"/>
      <c r="D2457" s="202"/>
      <c r="E2457" s="205"/>
      <c r="F2457" s="203"/>
      <c r="G2457" s="209"/>
      <c r="H2457" s="207"/>
      <c r="I2457" s="207"/>
      <c r="J2457" s="208"/>
      <c r="K2457" s="204"/>
    </row>
    <row r="2458" spans="2:11" s="1" customFormat="1" ht="13.5">
      <c r="B2458" s="205"/>
      <c r="C2458" s="205"/>
      <c r="D2458" s="202"/>
      <c r="E2458" s="205"/>
      <c r="F2458" s="203"/>
      <c r="G2458" s="209"/>
      <c r="H2458" s="207"/>
      <c r="I2458" s="207"/>
      <c r="J2458" s="208"/>
      <c r="K2458" s="204"/>
    </row>
    <row r="2459" spans="2:11" s="1" customFormat="1" ht="13.5">
      <c r="B2459" s="205"/>
      <c r="C2459" s="205"/>
      <c r="D2459" s="202"/>
      <c r="E2459" s="205"/>
      <c r="F2459" s="203"/>
      <c r="G2459" s="209"/>
      <c r="H2459" s="207"/>
      <c r="I2459" s="207"/>
      <c r="J2459" s="208"/>
      <c r="K2459" s="204"/>
    </row>
    <row r="2460" spans="2:11" s="1" customFormat="1" ht="13.5">
      <c r="B2460" s="205"/>
      <c r="C2460" s="205"/>
      <c r="D2460" s="202"/>
      <c r="E2460" s="205"/>
      <c r="F2460" s="203"/>
      <c r="G2460" s="209"/>
      <c r="H2460" s="207"/>
      <c r="I2460" s="207"/>
      <c r="J2460" s="208"/>
      <c r="K2460" s="204"/>
    </row>
    <row r="2461" spans="2:11" s="1" customFormat="1" ht="13.5">
      <c r="B2461" s="205"/>
      <c r="C2461" s="205"/>
      <c r="D2461" s="202"/>
      <c r="E2461" s="205"/>
      <c r="F2461" s="203"/>
      <c r="G2461" s="209"/>
      <c r="H2461" s="207"/>
      <c r="I2461" s="207"/>
      <c r="J2461" s="208"/>
      <c r="K2461" s="204"/>
    </row>
    <row r="2462" spans="2:11" s="1" customFormat="1" ht="13.5">
      <c r="B2462" s="205"/>
      <c r="C2462" s="205"/>
      <c r="D2462" s="202"/>
      <c r="E2462" s="205"/>
      <c r="F2462" s="203"/>
      <c r="G2462" s="209"/>
      <c r="H2462" s="207"/>
      <c r="I2462" s="207"/>
      <c r="J2462" s="208"/>
      <c r="K2462" s="204"/>
    </row>
    <row r="2463" spans="2:11" s="1" customFormat="1" ht="13.5">
      <c r="B2463" s="205"/>
      <c r="C2463" s="205"/>
      <c r="D2463" s="202"/>
      <c r="E2463" s="205"/>
      <c r="F2463" s="203"/>
      <c r="G2463" s="209"/>
      <c r="H2463" s="207"/>
      <c r="I2463" s="207"/>
      <c r="J2463" s="208"/>
      <c r="K2463" s="204"/>
    </row>
    <row r="2464" spans="2:11" s="1" customFormat="1" ht="13.5">
      <c r="B2464" s="205"/>
      <c r="C2464" s="205"/>
      <c r="D2464" s="202"/>
      <c r="E2464" s="205"/>
      <c r="F2464" s="203"/>
      <c r="G2464" s="209"/>
      <c r="H2464" s="207"/>
      <c r="I2464" s="207"/>
      <c r="J2464" s="208"/>
      <c r="K2464" s="204"/>
    </row>
    <row r="2465" spans="2:11" s="1" customFormat="1" ht="13.5">
      <c r="B2465" s="205"/>
      <c r="C2465" s="205"/>
      <c r="D2465" s="202"/>
      <c r="E2465" s="205"/>
      <c r="F2465" s="203"/>
      <c r="G2465" s="209"/>
      <c r="H2465" s="207"/>
      <c r="I2465" s="207"/>
      <c r="J2465" s="208"/>
      <c r="K2465" s="204"/>
    </row>
    <row r="2466" spans="2:11" s="1" customFormat="1" ht="13.5">
      <c r="B2466" s="205"/>
      <c r="C2466" s="205"/>
      <c r="D2466" s="202"/>
      <c r="E2466" s="205"/>
      <c r="F2466" s="203"/>
      <c r="G2466" s="209"/>
      <c r="H2466" s="207"/>
      <c r="I2466" s="207"/>
      <c r="J2466" s="208"/>
      <c r="K2466" s="204"/>
    </row>
    <row r="2467" spans="2:11" s="1" customFormat="1" ht="13.5">
      <c r="B2467" s="205"/>
      <c r="C2467" s="205"/>
      <c r="D2467" s="202"/>
      <c r="E2467" s="205"/>
      <c r="F2467" s="203"/>
      <c r="G2467" s="209"/>
      <c r="H2467" s="207"/>
      <c r="I2467" s="207"/>
      <c r="J2467" s="208"/>
      <c r="K2467" s="204"/>
    </row>
    <row r="2468" spans="2:11" s="1" customFormat="1" ht="13.5">
      <c r="B2468" s="205"/>
      <c r="C2468" s="205"/>
      <c r="D2468" s="202"/>
      <c r="E2468" s="205"/>
      <c r="F2468" s="203"/>
      <c r="G2468" s="209"/>
      <c r="H2468" s="207"/>
      <c r="I2468" s="207"/>
      <c r="J2468" s="208"/>
      <c r="K2468" s="204"/>
    </row>
    <row r="2469" spans="2:11" s="1" customFormat="1" ht="13.5">
      <c r="B2469" s="205"/>
      <c r="C2469" s="205"/>
      <c r="D2469" s="202"/>
      <c r="E2469" s="205"/>
      <c r="F2469" s="203"/>
      <c r="G2469" s="209"/>
      <c r="H2469" s="207"/>
      <c r="I2469" s="207"/>
      <c r="J2469" s="208"/>
      <c r="K2469" s="204"/>
    </row>
    <row r="2470" spans="2:11" s="1" customFormat="1" ht="13.5">
      <c r="B2470" s="205"/>
      <c r="C2470" s="205"/>
      <c r="D2470" s="202"/>
      <c r="E2470" s="205"/>
      <c r="F2470" s="203"/>
      <c r="G2470" s="209"/>
      <c r="H2470" s="207"/>
      <c r="I2470" s="207"/>
      <c r="J2470" s="208"/>
      <c r="K2470" s="204"/>
    </row>
    <row r="2471" spans="2:11" s="1" customFormat="1" ht="13.5">
      <c r="B2471" s="205"/>
      <c r="C2471" s="205"/>
      <c r="D2471" s="202"/>
      <c r="E2471" s="205"/>
      <c r="F2471" s="203"/>
      <c r="G2471" s="209"/>
      <c r="H2471" s="207"/>
      <c r="I2471" s="207"/>
      <c r="J2471" s="208"/>
      <c r="K2471" s="204"/>
    </row>
    <row r="2472" spans="2:11" s="1" customFormat="1" ht="13.5">
      <c r="B2472" s="205"/>
      <c r="C2472" s="205"/>
      <c r="D2472" s="202"/>
      <c r="E2472" s="205"/>
      <c r="F2472" s="203"/>
      <c r="G2472" s="209"/>
      <c r="H2472" s="207"/>
      <c r="I2472" s="207"/>
      <c r="J2472" s="208"/>
      <c r="K2472" s="204"/>
    </row>
    <row r="2473" spans="2:11" s="1" customFormat="1" ht="13.5">
      <c r="B2473" s="205"/>
      <c r="C2473" s="205"/>
      <c r="D2473" s="202"/>
      <c r="E2473" s="205"/>
      <c r="F2473" s="203"/>
      <c r="G2473" s="209"/>
      <c r="H2473" s="207"/>
      <c r="I2473" s="207"/>
      <c r="J2473" s="208"/>
      <c r="K2473" s="204"/>
    </row>
    <row r="2474" spans="2:11" s="1" customFormat="1" ht="13.5">
      <c r="B2474" s="205"/>
      <c r="C2474" s="205"/>
      <c r="D2474" s="202"/>
      <c r="E2474" s="205"/>
      <c r="F2474" s="203"/>
      <c r="G2474" s="209"/>
      <c r="H2474" s="207"/>
      <c r="I2474" s="207"/>
      <c r="J2474" s="208"/>
      <c r="K2474" s="204"/>
    </row>
    <row r="2475" spans="2:11" s="1" customFormat="1" ht="13.5">
      <c r="B2475" s="205"/>
      <c r="C2475" s="205"/>
      <c r="D2475" s="202"/>
      <c r="E2475" s="205"/>
      <c r="F2475" s="203"/>
      <c r="G2475" s="209"/>
      <c r="H2475" s="207"/>
      <c r="I2475" s="207"/>
      <c r="J2475" s="208"/>
      <c r="K2475" s="204"/>
    </row>
    <row r="2476" spans="2:11" s="1" customFormat="1" ht="13.5">
      <c r="B2476" s="205"/>
      <c r="C2476" s="205"/>
      <c r="D2476" s="202"/>
      <c r="E2476" s="205"/>
      <c r="F2476" s="203"/>
      <c r="G2476" s="209"/>
      <c r="H2476" s="207"/>
      <c r="I2476" s="207"/>
      <c r="J2476" s="208"/>
      <c r="K2476" s="204"/>
    </row>
    <row r="2477" spans="2:11" s="1" customFormat="1" ht="13.5">
      <c r="B2477" s="205"/>
      <c r="C2477" s="205"/>
      <c r="D2477" s="202"/>
      <c r="E2477" s="205"/>
      <c r="F2477" s="203"/>
      <c r="G2477" s="209"/>
      <c r="H2477" s="207"/>
      <c r="I2477" s="207"/>
      <c r="J2477" s="208"/>
      <c r="K2477" s="204"/>
    </row>
    <row r="2478" spans="2:11" s="1" customFormat="1" ht="13.5">
      <c r="B2478" s="205"/>
      <c r="C2478" s="205"/>
      <c r="D2478" s="202"/>
      <c r="E2478" s="205"/>
      <c r="F2478" s="203"/>
      <c r="G2478" s="209"/>
      <c r="H2478" s="207"/>
      <c r="I2478" s="207"/>
      <c r="J2478" s="208"/>
      <c r="K2478" s="204"/>
    </row>
    <row r="2479" spans="2:11" s="1" customFormat="1" ht="13.5">
      <c r="B2479" s="205"/>
      <c r="C2479" s="205"/>
      <c r="D2479" s="202"/>
      <c r="E2479" s="205"/>
      <c r="F2479" s="203"/>
      <c r="G2479" s="209"/>
      <c r="H2479" s="207"/>
      <c r="I2479" s="207"/>
      <c r="J2479" s="208"/>
      <c r="K2479" s="204"/>
    </row>
    <row r="2480" spans="2:11" s="1" customFormat="1" ht="13.5">
      <c r="B2480" s="205"/>
      <c r="C2480" s="205"/>
      <c r="D2480" s="202"/>
      <c r="E2480" s="205"/>
      <c r="F2480" s="203"/>
      <c r="G2480" s="209"/>
      <c r="H2480" s="207"/>
      <c r="I2480" s="207"/>
      <c r="J2480" s="208"/>
      <c r="K2480" s="204"/>
    </row>
    <row r="2481" spans="2:11" s="1" customFormat="1" ht="13.5">
      <c r="B2481" s="205"/>
      <c r="C2481" s="205"/>
      <c r="D2481" s="202"/>
      <c r="E2481" s="205"/>
      <c r="F2481" s="203"/>
      <c r="G2481" s="209"/>
      <c r="H2481" s="207"/>
      <c r="I2481" s="207"/>
      <c r="J2481" s="208"/>
      <c r="K2481" s="204"/>
    </row>
    <row r="2482" spans="2:11" s="1" customFormat="1" ht="13.5">
      <c r="B2482" s="205"/>
      <c r="C2482" s="205"/>
      <c r="D2482" s="202"/>
      <c r="E2482" s="205"/>
      <c r="F2482" s="203"/>
      <c r="G2482" s="209"/>
      <c r="H2482" s="207"/>
      <c r="I2482" s="207"/>
      <c r="J2482" s="208"/>
      <c r="K2482" s="204"/>
    </row>
    <row r="2483" spans="2:11" s="1" customFormat="1" ht="13.5">
      <c r="B2483" s="205"/>
      <c r="C2483" s="205"/>
      <c r="D2483" s="202"/>
      <c r="E2483" s="205"/>
      <c r="F2483" s="203"/>
      <c r="G2483" s="209"/>
      <c r="H2483" s="207"/>
      <c r="I2483" s="207"/>
      <c r="J2483" s="208"/>
      <c r="K2483" s="204"/>
    </row>
    <row r="2484" spans="2:11" s="1" customFormat="1" ht="13.5">
      <c r="B2484" s="205"/>
      <c r="C2484" s="205"/>
      <c r="D2484" s="202"/>
      <c r="E2484" s="205"/>
      <c r="F2484" s="203"/>
      <c r="G2484" s="209"/>
      <c r="H2484" s="207"/>
      <c r="I2484" s="207"/>
      <c r="J2484" s="208"/>
      <c r="K2484" s="204"/>
    </row>
    <row r="2485" spans="2:11" s="1" customFormat="1" ht="13.5">
      <c r="B2485" s="205"/>
      <c r="C2485" s="205"/>
      <c r="D2485" s="202"/>
      <c r="E2485" s="205"/>
      <c r="F2485" s="203"/>
      <c r="G2485" s="209"/>
      <c r="H2485" s="207"/>
      <c r="I2485" s="207"/>
      <c r="J2485" s="208"/>
      <c r="K2485" s="204"/>
    </row>
    <row r="2486" spans="2:11" s="1" customFormat="1" ht="13.5">
      <c r="B2486" s="205"/>
      <c r="C2486" s="205"/>
      <c r="D2486" s="202"/>
      <c r="E2486" s="205"/>
      <c r="F2486" s="203"/>
      <c r="G2486" s="209"/>
      <c r="H2486" s="207"/>
      <c r="I2486" s="207"/>
      <c r="J2486" s="208"/>
      <c r="K2486" s="204"/>
    </row>
    <row r="2487" spans="2:11" s="1" customFormat="1" ht="13.5">
      <c r="B2487" s="205"/>
      <c r="C2487" s="205"/>
      <c r="D2487" s="202"/>
      <c r="E2487" s="205"/>
      <c r="F2487" s="203"/>
      <c r="G2487" s="209"/>
      <c r="H2487" s="207"/>
      <c r="I2487" s="207"/>
      <c r="J2487" s="208"/>
      <c r="K2487" s="204"/>
    </row>
    <row r="2488" spans="2:11" s="1" customFormat="1" ht="13.5">
      <c r="B2488" s="205"/>
      <c r="C2488" s="205"/>
      <c r="D2488" s="202"/>
      <c r="E2488" s="205"/>
      <c r="F2488" s="203"/>
      <c r="G2488" s="209"/>
      <c r="H2488" s="207"/>
      <c r="I2488" s="207"/>
      <c r="J2488" s="208"/>
      <c r="K2488" s="204"/>
    </row>
    <row r="2489" spans="2:11" s="1" customFormat="1" ht="13.5">
      <c r="B2489" s="205"/>
      <c r="C2489" s="205"/>
      <c r="D2489" s="202"/>
      <c r="E2489" s="205"/>
      <c r="F2489" s="203"/>
      <c r="G2489" s="209"/>
      <c r="H2489" s="207"/>
      <c r="I2489" s="207"/>
      <c r="J2489" s="208"/>
      <c r="K2489" s="204"/>
    </row>
    <row r="2490" spans="2:11" s="1" customFormat="1" ht="13.5">
      <c r="B2490" s="205"/>
      <c r="C2490" s="205"/>
      <c r="D2490" s="202"/>
      <c r="E2490" s="205"/>
      <c r="F2490" s="203"/>
      <c r="G2490" s="209"/>
      <c r="H2490" s="207"/>
      <c r="I2490" s="207"/>
      <c r="J2490" s="208"/>
      <c r="K2490" s="204"/>
    </row>
    <row r="2491" spans="2:11" s="1" customFormat="1" ht="13.5">
      <c r="B2491" s="205"/>
      <c r="C2491" s="205"/>
      <c r="D2491" s="202"/>
      <c r="E2491" s="205"/>
      <c r="F2491" s="203"/>
      <c r="G2491" s="209"/>
      <c r="H2491" s="207"/>
      <c r="I2491" s="207"/>
      <c r="J2491" s="208"/>
      <c r="K2491" s="204"/>
    </row>
    <row r="2492" spans="2:11" s="1" customFormat="1" ht="13.5">
      <c r="B2492" s="205"/>
      <c r="C2492" s="205"/>
      <c r="D2492" s="202"/>
      <c r="E2492" s="205"/>
      <c r="F2492" s="203"/>
      <c r="G2492" s="209"/>
      <c r="H2492" s="207"/>
      <c r="I2492" s="207"/>
      <c r="J2492" s="208"/>
      <c r="K2492" s="204"/>
    </row>
    <row r="2493" spans="2:11" s="1" customFormat="1" ht="13.5">
      <c r="B2493" s="205"/>
      <c r="C2493" s="205"/>
      <c r="D2493" s="202"/>
      <c r="E2493" s="205"/>
      <c r="F2493" s="203"/>
      <c r="G2493" s="209"/>
      <c r="H2493" s="207"/>
      <c r="I2493" s="207"/>
      <c r="J2493" s="208"/>
      <c r="K2493" s="204"/>
    </row>
    <row r="2494" spans="2:11" s="1" customFormat="1" ht="13.5">
      <c r="B2494" s="205"/>
      <c r="C2494" s="205"/>
      <c r="D2494" s="202"/>
      <c r="E2494" s="205"/>
      <c r="F2494" s="203"/>
      <c r="G2494" s="209"/>
      <c r="H2494" s="207"/>
      <c r="I2494" s="207"/>
      <c r="J2494" s="208"/>
      <c r="K2494" s="204"/>
    </row>
    <row r="2495" spans="2:11" s="1" customFormat="1" ht="13.5">
      <c r="B2495" s="205"/>
      <c r="C2495" s="205"/>
      <c r="D2495" s="202"/>
      <c r="E2495" s="205"/>
      <c r="F2495" s="203"/>
      <c r="G2495" s="209"/>
      <c r="H2495" s="207"/>
      <c r="I2495" s="207"/>
      <c r="J2495" s="208"/>
      <c r="K2495" s="204"/>
    </row>
    <row r="2496" spans="2:11" s="1" customFormat="1" ht="13.5">
      <c r="B2496" s="205"/>
      <c r="C2496" s="205"/>
      <c r="D2496" s="202"/>
      <c r="E2496" s="205"/>
      <c r="F2496" s="203"/>
      <c r="G2496" s="209"/>
      <c r="H2496" s="207"/>
      <c r="I2496" s="207"/>
      <c r="J2496" s="208"/>
      <c r="K2496" s="204"/>
    </row>
    <row r="2497" spans="2:11" s="1" customFormat="1" ht="13.5">
      <c r="B2497" s="205"/>
      <c r="C2497" s="205"/>
      <c r="D2497" s="202"/>
      <c r="E2497" s="205"/>
      <c r="F2497" s="203"/>
      <c r="G2497" s="209"/>
      <c r="H2497" s="207"/>
      <c r="I2497" s="207"/>
      <c r="J2497" s="208"/>
      <c r="K2497" s="204"/>
    </row>
    <row r="2498" spans="2:11" s="1" customFormat="1" ht="13.5">
      <c r="B2498" s="205"/>
      <c r="C2498" s="205"/>
      <c r="D2498" s="202"/>
      <c r="E2498" s="205"/>
      <c r="F2498" s="203"/>
      <c r="G2498" s="209"/>
      <c r="H2498" s="207"/>
      <c r="I2498" s="207"/>
      <c r="J2498" s="208"/>
      <c r="K2498" s="204"/>
    </row>
    <row r="2499" spans="2:11" s="1" customFormat="1" ht="13.5">
      <c r="B2499" s="205"/>
      <c r="C2499" s="205"/>
      <c r="D2499" s="202"/>
      <c r="E2499" s="205"/>
      <c r="F2499" s="203"/>
      <c r="G2499" s="209"/>
      <c r="H2499" s="207"/>
      <c r="I2499" s="207"/>
      <c r="J2499" s="208"/>
      <c r="K2499" s="204"/>
    </row>
    <row r="2500" spans="2:11" s="1" customFormat="1" ht="13.5">
      <c r="B2500" s="205"/>
      <c r="C2500" s="205"/>
      <c r="D2500" s="202"/>
      <c r="E2500" s="205"/>
      <c r="F2500" s="203"/>
      <c r="G2500" s="209"/>
      <c r="H2500" s="207"/>
      <c r="I2500" s="207"/>
      <c r="J2500" s="208"/>
      <c r="K2500" s="204"/>
    </row>
    <row r="2501" spans="2:11" s="1" customFormat="1" ht="13.5">
      <c r="B2501" s="205"/>
      <c r="C2501" s="205"/>
      <c r="D2501" s="202"/>
      <c r="E2501" s="205"/>
      <c r="F2501" s="203"/>
      <c r="G2501" s="209"/>
      <c r="H2501" s="207"/>
      <c r="I2501" s="207"/>
      <c r="J2501" s="208"/>
      <c r="K2501" s="204"/>
    </row>
    <row r="2502" spans="2:11" s="1" customFormat="1" ht="13.5">
      <c r="B2502" s="205"/>
      <c r="C2502" s="205"/>
      <c r="D2502" s="202"/>
      <c r="E2502" s="205"/>
      <c r="F2502" s="203"/>
      <c r="G2502" s="209"/>
      <c r="H2502" s="207"/>
      <c r="I2502" s="207"/>
      <c r="J2502" s="208"/>
      <c r="K2502" s="204"/>
    </row>
    <row r="2503" spans="2:11" s="1" customFormat="1" ht="13.5">
      <c r="B2503" s="205"/>
      <c r="C2503" s="205"/>
      <c r="D2503" s="202"/>
      <c r="E2503" s="205"/>
      <c r="F2503" s="203"/>
      <c r="G2503" s="209"/>
      <c r="H2503" s="207"/>
      <c r="I2503" s="207"/>
      <c r="J2503" s="208"/>
      <c r="K2503" s="204"/>
    </row>
    <row r="2504" spans="2:11" s="1" customFormat="1" ht="13.5">
      <c r="B2504" s="205"/>
      <c r="C2504" s="205"/>
      <c r="D2504" s="202"/>
      <c r="E2504" s="205"/>
      <c r="F2504" s="203"/>
      <c r="G2504" s="209"/>
      <c r="H2504" s="207"/>
      <c r="I2504" s="207"/>
      <c r="J2504" s="208"/>
      <c r="K2504" s="204"/>
    </row>
    <row r="2505" spans="2:11" s="1" customFormat="1" ht="13.5">
      <c r="B2505" s="205"/>
      <c r="C2505" s="205"/>
      <c r="D2505" s="202"/>
      <c r="E2505" s="205"/>
      <c r="F2505" s="203"/>
      <c r="G2505" s="209"/>
      <c r="H2505" s="207"/>
      <c r="I2505" s="207"/>
      <c r="J2505" s="208"/>
      <c r="K2505" s="204"/>
    </row>
    <row r="2506" spans="2:11" s="1" customFormat="1" ht="13.5">
      <c r="B2506" s="205"/>
      <c r="C2506" s="205"/>
      <c r="D2506" s="202"/>
      <c r="E2506" s="205"/>
      <c r="F2506" s="203"/>
      <c r="G2506" s="209"/>
      <c r="H2506" s="207"/>
      <c r="I2506" s="207"/>
      <c r="J2506" s="208"/>
      <c r="K2506" s="204"/>
    </row>
    <row r="2507" spans="2:11" s="1" customFormat="1" ht="13.5">
      <c r="B2507" s="205"/>
      <c r="C2507" s="205"/>
      <c r="D2507" s="202"/>
      <c r="E2507" s="205"/>
      <c r="F2507" s="203"/>
      <c r="G2507" s="209"/>
      <c r="H2507" s="207"/>
      <c r="I2507" s="207"/>
      <c r="J2507" s="208"/>
      <c r="K2507" s="204"/>
    </row>
    <row r="2508" spans="2:11" s="1" customFormat="1" ht="13.5">
      <c r="B2508" s="205"/>
      <c r="C2508" s="205"/>
      <c r="D2508" s="202"/>
      <c r="E2508" s="205"/>
      <c r="F2508" s="203"/>
      <c r="G2508" s="209"/>
      <c r="H2508" s="207"/>
      <c r="I2508" s="207"/>
      <c r="J2508" s="208"/>
      <c r="K2508" s="204"/>
    </row>
    <row r="2509" spans="2:11" s="1" customFormat="1" ht="13.5">
      <c r="B2509" s="205"/>
      <c r="C2509" s="205"/>
      <c r="D2509" s="202"/>
      <c r="E2509" s="205"/>
      <c r="F2509" s="203"/>
      <c r="G2509" s="209"/>
      <c r="H2509" s="207"/>
      <c r="I2509" s="207"/>
      <c r="J2509" s="208"/>
      <c r="K2509" s="204"/>
    </row>
    <row r="2510" spans="2:11" s="1" customFormat="1" ht="13.5">
      <c r="B2510" s="205"/>
      <c r="C2510" s="205"/>
      <c r="D2510" s="202"/>
      <c r="E2510" s="205"/>
      <c r="F2510" s="203"/>
      <c r="G2510" s="209"/>
      <c r="H2510" s="207"/>
      <c r="I2510" s="207"/>
      <c r="J2510" s="208"/>
      <c r="K2510" s="204"/>
    </row>
    <row r="2511" spans="2:11" s="1" customFormat="1" ht="13.5">
      <c r="B2511" s="205"/>
      <c r="C2511" s="205"/>
      <c r="D2511" s="202"/>
      <c r="E2511" s="205"/>
      <c r="F2511" s="203"/>
      <c r="G2511" s="209"/>
      <c r="H2511" s="207"/>
      <c r="I2511" s="207"/>
      <c r="J2511" s="208"/>
      <c r="K2511" s="204"/>
    </row>
    <row r="2512" spans="2:11" s="1" customFormat="1" ht="13.5">
      <c r="B2512" s="205"/>
      <c r="C2512" s="205"/>
      <c r="D2512" s="202"/>
      <c r="E2512" s="205"/>
      <c r="F2512" s="203"/>
      <c r="G2512" s="209"/>
      <c r="H2512" s="207"/>
      <c r="I2512" s="207"/>
      <c r="J2512" s="208"/>
      <c r="K2512" s="204"/>
    </row>
    <row r="2513" spans="2:11" s="1" customFormat="1" ht="13.5">
      <c r="B2513" s="205"/>
      <c r="C2513" s="205"/>
      <c r="D2513" s="202"/>
      <c r="E2513" s="205"/>
      <c r="F2513" s="203"/>
      <c r="G2513" s="209"/>
      <c r="H2513" s="207"/>
      <c r="I2513" s="207"/>
      <c r="J2513" s="208"/>
      <c r="K2513" s="204"/>
    </row>
    <row r="2514" spans="2:11" s="1" customFormat="1" ht="13.5">
      <c r="B2514" s="205"/>
      <c r="C2514" s="205"/>
      <c r="D2514" s="202"/>
      <c r="E2514" s="205"/>
      <c r="F2514" s="203"/>
      <c r="G2514" s="209"/>
      <c r="H2514" s="207"/>
      <c r="I2514" s="207"/>
      <c r="J2514" s="208"/>
      <c r="K2514" s="204"/>
    </row>
    <row r="2515" spans="2:11" s="1" customFormat="1" ht="13.5">
      <c r="B2515" s="205"/>
      <c r="C2515" s="205"/>
      <c r="D2515" s="202"/>
      <c r="E2515" s="205"/>
      <c r="F2515" s="203"/>
      <c r="G2515" s="209"/>
      <c r="H2515" s="207"/>
      <c r="I2515" s="207"/>
      <c r="J2515" s="208"/>
      <c r="K2515" s="204"/>
    </row>
    <row r="2516" spans="2:11" s="1" customFormat="1" ht="13.5">
      <c r="B2516" s="205"/>
      <c r="C2516" s="205"/>
      <c r="D2516" s="202"/>
      <c r="E2516" s="205"/>
      <c r="F2516" s="203"/>
      <c r="G2516" s="209"/>
      <c r="H2516" s="207"/>
      <c r="I2516" s="207"/>
      <c r="J2516" s="208"/>
      <c r="K2516" s="204"/>
    </row>
    <row r="2517" spans="2:11" s="1" customFormat="1" ht="13.5">
      <c r="B2517" s="205"/>
      <c r="C2517" s="205"/>
      <c r="D2517" s="202"/>
      <c r="E2517" s="205"/>
      <c r="F2517" s="203"/>
      <c r="G2517" s="209"/>
      <c r="H2517" s="207"/>
      <c r="I2517" s="207"/>
      <c r="J2517" s="208"/>
      <c r="K2517" s="204"/>
    </row>
    <row r="2518" spans="2:11" s="1" customFormat="1" ht="13.5">
      <c r="B2518" s="205"/>
      <c r="C2518" s="205"/>
      <c r="D2518" s="202"/>
      <c r="E2518" s="205"/>
      <c r="F2518" s="203"/>
      <c r="G2518" s="209"/>
      <c r="H2518" s="207"/>
      <c r="I2518" s="207"/>
      <c r="J2518" s="208"/>
      <c r="K2518" s="204"/>
    </row>
    <row r="2519" spans="2:11" s="1" customFormat="1" ht="13.5">
      <c r="B2519" s="205"/>
      <c r="C2519" s="205"/>
      <c r="D2519" s="202"/>
      <c r="E2519" s="205"/>
      <c r="F2519" s="203"/>
      <c r="G2519" s="209"/>
      <c r="H2519" s="207"/>
      <c r="I2519" s="207"/>
      <c r="J2519" s="208"/>
      <c r="K2519" s="204"/>
    </row>
    <row r="2520" spans="2:11" s="1" customFormat="1" ht="13.5">
      <c r="B2520" s="205"/>
      <c r="C2520" s="205"/>
      <c r="D2520" s="202"/>
      <c r="E2520" s="205"/>
      <c r="F2520" s="203"/>
      <c r="G2520" s="209"/>
      <c r="H2520" s="207"/>
      <c r="I2520" s="207"/>
      <c r="J2520" s="208"/>
      <c r="K2520" s="204"/>
    </row>
    <row r="2521" spans="2:11" s="1" customFormat="1" ht="13.5">
      <c r="B2521" s="205"/>
      <c r="C2521" s="205"/>
      <c r="D2521" s="202"/>
      <c r="E2521" s="205"/>
      <c r="F2521" s="203"/>
      <c r="G2521" s="209"/>
      <c r="H2521" s="207"/>
      <c r="I2521" s="207"/>
      <c r="J2521" s="208"/>
      <c r="K2521" s="204"/>
    </row>
    <row r="2522" spans="2:11" s="1" customFormat="1" ht="13.5">
      <c r="B2522" s="205"/>
      <c r="C2522" s="205"/>
      <c r="D2522" s="202"/>
      <c r="E2522" s="205"/>
      <c r="F2522" s="203"/>
      <c r="G2522" s="209"/>
      <c r="H2522" s="207"/>
      <c r="I2522" s="207"/>
      <c r="J2522" s="208"/>
      <c r="K2522" s="204"/>
    </row>
    <row r="2523" spans="2:11" s="1" customFormat="1" ht="13.5">
      <c r="B2523" s="205"/>
      <c r="C2523" s="205"/>
      <c r="D2523" s="202"/>
      <c r="E2523" s="205"/>
      <c r="F2523" s="203"/>
      <c r="G2523" s="209"/>
      <c r="H2523" s="207"/>
      <c r="I2523" s="207"/>
      <c r="J2523" s="208"/>
      <c r="K2523" s="204"/>
    </row>
    <row r="2524" spans="2:11" s="1" customFormat="1" ht="13.5">
      <c r="B2524" s="205"/>
      <c r="C2524" s="205"/>
      <c r="D2524" s="202"/>
      <c r="E2524" s="205"/>
      <c r="F2524" s="203"/>
      <c r="G2524" s="209"/>
      <c r="H2524" s="207"/>
      <c r="I2524" s="207"/>
      <c r="J2524" s="208"/>
      <c r="K2524" s="204"/>
    </row>
    <row r="2525" spans="2:11" s="1" customFormat="1" ht="13.5">
      <c r="B2525" s="205"/>
      <c r="C2525" s="205"/>
      <c r="D2525" s="202"/>
      <c r="E2525" s="205"/>
      <c r="F2525" s="203"/>
      <c r="G2525" s="209"/>
      <c r="H2525" s="207"/>
      <c r="I2525" s="207"/>
      <c r="J2525" s="208"/>
      <c r="K2525" s="204"/>
    </row>
    <row r="2526" spans="2:11" s="1" customFormat="1" ht="13.5">
      <c r="B2526" s="205"/>
      <c r="C2526" s="205"/>
      <c r="D2526" s="202"/>
      <c r="E2526" s="205"/>
      <c r="F2526" s="203"/>
      <c r="G2526" s="209"/>
      <c r="H2526" s="207"/>
      <c r="I2526" s="207"/>
      <c r="J2526" s="208"/>
      <c r="K2526" s="204"/>
    </row>
    <row r="2527" spans="2:11" s="1" customFormat="1" ht="13.5">
      <c r="B2527" s="205"/>
      <c r="C2527" s="205"/>
      <c r="D2527" s="202"/>
      <c r="E2527" s="205"/>
      <c r="F2527" s="203"/>
      <c r="G2527" s="209"/>
      <c r="H2527" s="207"/>
      <c r="I2527" s="207"/>
      <c r="J2527" s="208"/>
      <c r="K2527" s="204"/>
    </row>
    <row r="2528" spans="2:11" s="1" customFormat="1" ht="13.5">
      <c r="B2528" s="205"/>
      <c r="C2528" s="205"/>
      <c r="D2528" s="202"/>
      <c r="E2528" s="205"/>
      <c r="F2528" s="203"/>
      <c r="G2528" s="209"/>
      <c r="H2528" s="207"/>
      <c r="I2528" s="207"/>
      <c r="J2528" s="208"/>
      <c r="K2528" s="204"/>
    </row>
    <row r="2529" spans="2:11" s="1" customFormat="1" ht="13.5">
      <c r="B2529" s="205"/>
      <c r="C2529" s="205"/>
      <c r="D2529" s="202"/>
      <c r="E2529" s="205"/>
      <c r="F2529" s="203"/>
      <c r="G2529" s="209"/>
      <c r="H2529" s="207"/>
      <c r="I2529" s="207"/>
      <c r="J2529" s="208"/>
      <c r="K2529" s="204"/>
    </row>
    <row r="2530" spans="2:11" s="1" customFormat="1" ht="13.5">
      <c r="B2530" s="205"/>
      <c r="C2530" s="205"/>
      <c r="D2530" s="202"/>
      <c r="E2530" s="205"/>
      <c r="F2530" s="203"/>
      <c r="G2530" s="209"/>
      <c r="H2530" s="207"/>
      <c r="I2530" s="207"/>
      <c r="J2530" s="208"/>
      <c r="K2530" s="204"/>
    </row>
    <row r="2531" spans="2:11" s="1" customFormat="1" ht="13.5">
      <c r="B2531" s="205"/>
      <c r="C2531" s="205"/>
      <c r="D2531" s="202"/>
      <c r="E2531" s="205"/>
      <c r="F2531" s="203"/>
      <c r="G2531" s="209"/>
      <c r="H2531" s="207"/>
      <c r="I2531" s="207"/>
      <c r="J2531" s="208"/>
      <c r="K2531" s="204"/>
    </row>
    <row r="2532" spans="2:11" s="1" customFormat="1" ht="13.5">
      <c r="B2532" s="205"/>
      <c r="C2532" s="205"/>
      <c r="D2532" s="202"/>
      <c r="E2532" s="205"/>
      <c r="F2532" s="203"/>
      <c r="G2532" s="209"/>
      <c r="H2532" s="207"/>
      <c r="I2532" s="207"/>
      <c r="J2532" s="208"/>
      <c r="K2532" s="204"/>
    </row>
    <row r="2533" spans="2:11" s="1" customFormat="1" ht="13.5">
      <c r="B2533" s="205"/>
      <c r="C2533" s="205"/>
      <c r="D2533" s="202"/>
      <c r="E2533" s="205"/>
      <c r="F2533" s="203"/>
      <c r="G2533" s="209"/>
      <c r="H2533" s="207"/>
      <c r="I2533" s="207"/>
      <c r="J2533" s="208"/>
      <c r="K2533" s="204"/>
    </row>
    <row r="2534" spans="2:11" s="1" customFormat="1" ht="13.5">
      <c r="B2534" s="205"/>
      <c r="C2534" s="205"/>
      <c r="D2534" s="202"/>
      <c r="E2534" s="205"/>
      <c r="F2534" s="203"/>
      <c r="G2534" s="209"/>
      <c r="H2534" s="207"/>
      <c r="I2534" s="207"/>
      <c r="J2534" s="208"/>
      <c r="K2534" s="204"/>
    </row>
    <row r="2535" spans="2:11" s="1" customFormat="1" ht="13.5">
      <c r="B2535" s="205"/>
      <c r="C2535" s="205"/>
      <c r="D2535" s="202"/>
      <c r="E2535" s="205"/>
      <c r="F2535" s="203"/>
      <c r="G2535" s="209"/>
      <c r="H2535" s="207"/>
      <c r="I2535" s="207"/>
      <c r="J2535" s="208"/>
      <c r="K2535" s="204"/>
    </row>
    <row r="2536" spans="2:11" s="1" customFormat="1" ht="13.5">
      <c r="B2536" s="205"/>
      <c r="C2536" s="205"/>
      <c r="D2536" s="202"/>
      <c r="E2536" s="205"/>
      <c r="F2536" s="203"/>
      <c r="G2536" s="209"/>
      <c r="H2536" s="207"/>
      <c r="I2536" s="207"/>
      <c r="J2536" s="208"/>
      <c r="K2536" s="204"/>
    </row>
    <row r="2537" spans="2:11" s="1" customFormat="1" ht="13.5">
      <c r="B2537" s="205"/>
      <c r="C2537" s="205"/>
      <c r="D2537" s="202"/>
      <c r="E2537" s="205"/>
      <c r="F2537" s="203"/>
      <c r="G2537" s="209"/>
      <c r="H2537" s="207"/>
      <c r="I2537" s="207"/>
      <c r="J2537" s="208"/>
      <c r="K2537" s="204"/>
    </row>
    <row r="2538" spans="2:11" s="1" customFormat="1" ht="13.5">
      <c r="B2538" s="205"/>
      <c r="C2538" s="205"/>
      <c r="D2538" s="202"/>
      <c r="E2538" s="205"/>
      <c r="F2538" s="203"/>
      <c r="G2538" s="209"/>
      <c r="H2538" s="207"/>
      <c r="I2538" s="207"/>
      <c r="J2538" s="208"/>
      <c r="K2538" s="204"/>
    </row>
    <row r="2539" spans="2:11" s="1" customFormat="1" ht="13.5">
      <c r="B2539" s="205"/>
      <c r="C2539" s="205"/>
      <c r="D2539" s="202"/>
      <c r="E2539" s="205"/>
      <c r="F2539" s="203"/>
      <c r="G2539" s="209"/>
      <c r="H2539" s="207"/>
      <c r="I2539" s="207"/>
      <c r="J2539" s="208"/>
      <c r="K2539" s="204"/>
    </row>
    <row r="2540" spans="2:11" s="1" customFormat="1" ht="13.5">
      <c r="B2540" s="205"/>
      <c r="C2540" s="205"/>
      <c r="D2540" s="202"/>
      <c r="E2540" s="205"/>
      <c r="F2540" s="203"/>
      <c r="G2540" s="209"/>
      <c r="H2540" s="207"/>
      <c r="I2540" s="207"/>
      <c r="J2540" s="208"/>
      <c r="K2540" s="204"/>
    </row>
    <row r="2541" spans="2:11" s="1" customFormat="1" ht="13.5">
      <c r="B2541" s="205"/>
      <c r="C2541" s="205"/>
      <c r="D2541" s="202"/>
      <c r="E2541" s="205"/>
      <c r="F2541" s="203"/>
      <c r="G2541" s="209"/>
      <c r="H2541" s="207"/>
      <c r="I2541" s="207"/>
      <c r="J2541" s="208"/>
      <c r="K2541" s="204"/>
    </row>
    <row r="2542" spans="2:11" s="1" customFormat="1" ht="13.5">
      <c r="B2542" s="205"/>
      <c r="C2542" s="205"/>
      <c r="D2542" s="202"/>
      <c r="E2542" s="205"/>
      <c r="F2542" s="203"/>
      <c r="G2542" s="209"/>
      <c r="H2542" s="207"/>
      <c r="I2542" s="207"/>
      <c r="J2542" s="208"/>
      <c r="K2542" s="204"/>
    </row>
    <row r="2543" spans="2:11" s="1" customFormat="1" ht="13.5">
      <c r="B2543" s="205"/>
      <c r="C2543" s="205"/>
      <c r="D2543" s="202"/>
      <c r="E2543" s="205"/>
      <c r="F2543" s="203"/>
      <c r="G2543" s="209"/>
      <c r="H2543" s="207"/>
      <c r="I2543" s="207"/>
      <c r="J2543" s="208"/>
      <c r="K2543" s="204"/>
    </row>
    <row r="2544" spans="2:11" s="1" customFormat="1" ht="13.5">
      <c r="B2544" s="205"/>
      <c r="C2544" s="205"/>
      <c r="D2544" s="202"/>
      <c r="E2544" s="205"/>
      <c r="F2544" s="203"/>
      <c r="G2544" s="209"/>
      <c r="H2544" s="207"/>
      <c r="I2544" s="207"/>
      <c r="J2544" s="208"/>
      <c r="K2544" s="204"/>
    </row>
    <row r="2545" spans="2:11" s="1" customFormat="1" ht="13.5">
      <c r="B2545" s="205"/>
      <c r="C2545" s="205"/>
      <c r="D2545" s="202"/>
      <c r="E2545" s="205"/>
      <c r="F2545" s="203"/>
      <c r="G2545" s="209"/>
      <c r="H2545" s="207"/>
      <c r="I2545" s="207"/>
      <c r="J2545" s="208"/>
      <c r="K2545" s="204"/>
    </row>
    <row r="2546" spans="2:11" s="1" customFormat="1" ht="13.5">
      <c r="B2546" s="205"/>
      <c r="C2546" s="205"/>
      <c r="D2546" s="202"/>
      <c r="E2546" s="205"/>
      <c r="F2546" s="203"/>
      <c r="G2546" s="209"/>
      <c r="H2546" s="207"/>
      <c r="I2546" s="207"/>
      <c r="J2546" s="208"/>
      <c r="K2546" s="204"/>
    </row>
    <row r="2547" spans="2:11" s="1" customFormat="1" ht="13.5">
      <c r="B2547" s="205"/>
      <c r="C2547" s="205"/>
      <c r="D2547" s="202"/>
      <c r="E2547" s="205"/>
      <c r="F2547" s="203"/>
      <c r="G2547" s="209"/>
      <c r="H2547" s="207"/>
      <c r="I2547" s="207"/>
      <c r="J2547" s="208"/>
      <c r="K2547" s="204"/>
    </row>
    <row r="2548" spans="2:11" s="1" customFormat="1" ht="13.5">
      <c r="B2548" s="205"/>
      <c r="C2548" s="205"/>
      <c r="D2548" s="202"/>
      <c r="E2548" s="205"/>
      <c r="F2548" s="203"/>
      <c r="G2548" s="209"/>
      <c r="H2548" s="207"/>
      <c r="I2548" s="207"/>
      <c r="J2548" s="208"/>
      <c r="K2548" s="204"/>
    </row>
    <row r="2549" spans="2:11" s="1" customFormat="1" ht="13.5">
      <c r="B2549" s="205"/>
      <c r="C2549" s="205"/>
      <c r="D2549" s="202"/>
      <c r="E2549" s="205"/>
      <c r="F2549" s="203"/>
      <c r="G2549" s="209"/>
      <c r="H2549" s="207"/>
      <c r="I2549" s="207"/>
      <c r="J2549" s="208"/>
      <c r="K2549" s="204"/>
    </row>
    <row r="2550" spans="2:11" s="1" customFormat="1" ht="13.5">
      <c r="B2550" s="205"/>
      <c r="C2550" s="205"/>
      <c r="D2550" s="202"/>
      <c r="E2550" s="205"/>
      <c r="F2550" s="203"/>
      <c r="G2550" s="209"/>
      <c r="H2550" s="207"/>
      <c r="I2550" s="207"/>
      <c r="J2550" s="208"/>
      <c r="K2550" s="204"/>
    </row>
    <row r="2551" spans="2:11" s="1" customFormat="1" ht="13.5">
      <c r="B2551" s="205"/>
      <c r="C2551" s="205"/>
      <c r="D2551" s="202"/>
      <c r="E2551" s="205"/>
      <c r="F2551" s="203"/>
      <c r="G2551" s="209"/>
      <c r="H2551" s="207"/>
      <c r="I2551" s="207"/>
      <c r="J2551" s="208"/>
      <c r="K2551" s="204"/>
    </row>
    <row r="2552" spans="2:11" s="1" customFormat="1" ht="13.5">
      <c r="B2552" s="205"/>
      <c r="C2552" s="205"/>
      <c r="D2552" s="202"/>
      <c r="E2552" s="205"/>
      <c r="F2552" s="203"/>
      <c r="G2552" s="209"/>
      <c r="H2552" s="207"/>
      <c r="I2552" s="207"/>
      <c r="J2552" s="208"/>
      <c r="K2552" s="204"/>
    </row>
    <row r="2553" spans="2:11" s="1" customFormat="1" ht="13.5">
      <c r="B2553" s="205"/>
      <c r="C2553" s="205"/>
      <c r="D2553" s="202"/>
      <c r="E2553" s="205"/>
      <c r="F2553" s="203"/>
      <c r="G2553" s="209"/>
      <c r="H2553" s="207"/>
      <c r="I2553" s="207"/>
      <c r="J2553" s="208"/>
      <c r="K2553" s="204"/>
    </row>
    <row r="2554" spans="2:11" s="1" customFormat="1" ht="13.5">
      <c r="B2554" s="205"/>
      <c r="C2554" s="205"/>
      <c r="D2554" s="202"/>
      <c r="E2554" s="205"/>
      <c r="F2554" s="203"/>
      <c r="G2554" s="209"/>
      <c r="H2554" s="207"/>
      <c r="I2554" s="207"/>
      <c r="J2554" s="208"/>
      <c r="K2554" s="204"/>
    </row>
    <row r="2555" spans="2:11" s="1" customFormat="1" ht="13.5">
      <c r="B2555" s="205"/>
      <c r="C2555" s="205"/>
      <c r="D2555" s="202"/>
      <c r="E2555" s="205"/>
      <c r="F2555" s="203"/>
      <c r="G2555" s="209"/>
      <c r="H2555" s="207"/>
      <c r="I2555" s="207"/>
      <c r="J2555" s="208"/>
      <c r="K2555" s="204"/>
    </row>
    <row r="2556" spans="2:11" s="1" customFormat="1" ht="13.5">
      <c r="B2556" s="205"/>
      <c r="C2556" s="205"/>
      <c r="D2556" s="202"/>
      <c r="E2556" s="205"/>
      <c r="F2556" s="203"/>
      <c r="G2556" s="209"/>
      <c r="H2556" s="207"/>
      <c r="I2556" s="207"/>
      <c r="J2556" s="208"/>
      <c r="K2556" s="204"/>
    </row>
    <row r="2557" spans="2:11" s="1" customFormat="1" ht="13.5">
      <c r="B2557" s="205"/>
      <c r="C2557" s="205"/>
      <c r="D2557" s="202"/>
      <c r="E2557" s="205"/>
      <c r="F2557" s="203"/>
      <c r="G2557" s="209"/>
      <c r="H2557" s="207"/>
      <c r="I2557" s="207"/>
      <c r="J2557" s="208"/>
      <c r="K2557" s="204"/>
    </row>
    <row r="2558" spans="2:11" s="1" customFormat="1" ht="13.5">
      <c r="B2558" s="205"/>
      <c r="C2558" s="205"/>
      <c r="D2558" s="202"/>
      <c r="E2558" s="205"/>
      <c r="F2558" s="203"/>
      <c r="G2558" s="209"/>
      <c r="H2558" s="207"/>
      <c r="I2558" s="207"/>
      <c r="J2558" s="208"/>
      <c r="K2558" s="204"/>
    </row>
    <row r="2559" spans="2:11" s="1" customFormat="1" ht="13.5">
      <c r="B2559" s="205"/>
      <c r="C2559" s="205"/>
      <c r="D2559" s="202"/>
      <c r="E2559" s="205"/>
      <c r="F2559" s="203"/>
      <c r="G2559" s="209"/>
      <c r="H2559" s="207"/>
      <c r="I2559" s="207"/>
      <c r="J2559" s="208"/>
      <c r="K2559" s="204"/>
    </row>
    <row r="2560" spans="2:11" s="1" customFormat="1" ht="13.5">
      <c r="B2560" s="205"/>
      <c r="C2560" s="205"/>
      <c r="D2560" s="202"/>
      <c r="E2560" s="205"/>
      <c r="F2560" s="203"/>
      <c r="G2560" s="209"/>
      <c r="H2560" s="207"/>
      <c r="I2560" s="207"/>
      <c r="J2560" s="208"/>
      <c r="K2560" s="204"/>
    </row>
    <row r="2561" spans="2:11" s="1" customFormat="1" ht="13.5">
      <c r="B2561" s="205"/>
      <c r="C2561" s="205"/>
      <c r="D2561" s="202"/>
      <c r="E2561" s="205"/>
      <c r="F2561" s="203"/>
      <c r="G2561" s="209"/>
      <c r="H2561" s="207"/>
      <c r="I2561" s="207"/>
      <c r="J2561" s="208"/>
      <c r="K2561" s="204"/>
    </row>
    <row r="2562" spans="2:11" s="1" customFormat="1" ht="13.5">
      <c r="B2562" s="205"/>
      <c r="C2562" s="205"/>
      <c r="D2562" s="202"/>
      <c r="E2562" s="205"/>
      <c r="F2562" s="203"/>
      <c r="G2562" s="209"/>
      <c r="H2562" s="207"/>
      <c r="I2562" s="207"/>
      <c r="J2562" s="208"/>
      <c r="K2562" s="204"/>
    </row>
    <row r="2563" spans="2:11" s="1" customFormat="1" ht="13.5">
      <c r="B2563" s="205"/>
      <c r="C2563" s="205"/>
      <c r="D2563" s="202"/>
      <c r="E2563" s="205"/>
      <c r="F2563" s="203"/>
      <c r="G2563" s="209"/>
      <c r="H2563" s="207"/>
      <c r="I2563" s="207"/>
      <c r="J2563" s="208"/>
      <c r="K2563" s="204"/>
    </row>
    <row r="2564" spans="2:11" s="1" customFormat="1" ht="13.5">
      <c r="B2564" s="205"/>
      <c r="C2564" s="205"/>
      <c r="D2564" s="202"/>
      <c r="E2564" s="205"/>
      <c r="F2564" s="203"/>
      <c r="G2564" s="209"/>
      <c r="H2564" s="207"/>
      <c r="I2564" s="207"/>
      <c r="J2564" s="208"/>
      <c r="K2564" s="204"/>
    </row>
    <row r="2565" spans="2:11" s="1" customFormat="1" ht="13.5">
      <c r="B2565" s="205"/>
      <c r="C2565" s="205"/>
      <c r="D2565" s="202"/>
      <c r="E2565" s="205"/>
      <c r="F2565" s="203"/>
      <c r="G2565" s="209"/>
      <c r="H2565" s="207"/>
      <c r="I2565" s="207"/>
      <c r="J2565" s="208"/>
      <c r="K2565" s="204"/>
    </row>
    <row r="2566" spans="2:11" s="1" customFormat="1" ht="13.5">
      <c r="B2566" s="205"/>
      <c r="C2566" s="205"/>
      <c r="D2566" s="202"/>
      <c r="E2566" s="205"/>
      <c r="F2566" s="203"/>
      <c r="G2566" s="209"/>
      <c r="H2566" s="207"/>
      <c r="I2566" s="207"/>
      <c r="J2566" s="208"/>
      <c r="K2566" s="204"/>
    </row>
    <row r="2567" spans="2:11" s="1" customFormat="1" ht="13.5">
      <c r="B2567" s="205"/>
      <c r="C2567" s="205"/>
      <c r="D2567" s="202"/>
      <c r="E2567" s="205"/>
      <c r="F2567" s="203"/>
      <c r="G2567" s="209"/>
      <c r="H2567" s="207"/>
      <c r="I2567" s="207"/>
      <c r="J2567" s="208"/>
      <c r="K2567" s="204"/>
    </row>
    <row r="2568" spans="2:11" s="1" customFormat="1" ht="13.5">
      <c r="B2568" s="205"/>
      <c r="C2568" s="205"/>
      <c r="D2568" s="202"/>
      <c r="E2568" s="205"/>
      <c r="F2568" s="203"/>
      <c r="G2568" s="209"/>
      <c r="H2568" s="207"/>
      <c r="I2568" s="207"/>
      <c r="J2568" s="208"/>
      <c r="K2568" s="204"/>
    </row>
    <row r="2569" spans="2:11" s="1" customFormat="1" ht="13.5">
      <c r="B2569" s="205"/>
      <c r="C2569" s="205"/>
      <c r="D2569" s="202"/>
      <c r="E2569" s="205"/>
      <c r="F2569" s="203"/>
      <c r="G2569" s="209"/>
      <c r="H2569" s="207"/>
      <c r="I2569" s="207"/>
      <c r="J2569" s="208"/>
      <c r="K2569" s="204"/>
    </row>
    <row r="2570" spans="2:11" s="1" customFormat="1" ht="13.5">
      <c r="B2570" s="205"/>
      <c r="C2570" s="205"/>
      <c r="D2570" s="202"/>
      <c r="E2570" s="205"/>
      <c r="F2570" s="203"/>
      <c r="G2570" s="209"/>
      <c r="H2570" s="207"/>
      <c r="I2570" s="207"/>
      <c r="J2570" s="208"/>
      <c r="K2570" s="204"/>
    </row>
    <row r="2571" spans="2:11" s="1" customFormat="1" ht="13.5">
      <c r="B2571" s="205"/>
      <c r="C2571" s="205"/>
      <c r="D2571" s="202"/>
      <c r="E2571" s="205"/>
      <c r="F2571" s="203"/>
      <c r="G2571" s="209"/>
      <c r="H2571" s="207"/>
      <c r="I2571" s="207"/>
      <c r="J2571" s="208"/>
      <c r="K2571" s="204"/>
    </row>
    <row r="2572" spans="2:11" s="1" customFormat="1" ht="13.5">
      <c r="B2572" s="205"/>
      <c r="C2572" s="205"/>
      <c r="D2572" s="202"/>
      <c r="E2572" s="205"/>
      <c r="F2572" s="203"/>
      <c r="G2572" s="209"/>
      <c r="H2572" s="207"/>
      <c r="I2572" s="207"/>
      <c r="J2572" s="208"/>
      <c r="K2572" s="204"/>
    </row>
    <row r="2573" spans="2:11" s="1" customFormat="1" ht="13.5">
      <c r="B2573" s="205"/>
      <c r="C2573" s="205"/>
      <c r="D2573" s="202"/>
      <c r="E2573" s="205"/>
      <c r="F2573" s="203"/>
      <c r="G2573" s="209"/>
      <c r="H2573" s="207"/>
      <c r="I2573" s="207"/>
      <c r="J2573" s="208"/>
      <c r="K2573" s="204"/>
    </row>
    <row r="2574" spans="2:11" s="1" customFormat="1" ht="13.5">
      <c r="B2574" s="205"/>
      <c r="C2574" s="205"/>
      <c r="D2574" s="202"/>
      <c r="E2574" s="205"/>
      <c r="F2574" s="203"/>
      <c r="G2574" s="209"/>
      <c r="H2574" s="207"/>
      <c r="I2574" s="207"/>
      <c r="J2574" s="208"/>
      <c r="K2574" s="204"/>
    </row>
    <row r="2575" spans="2:11" s="1" customFormat="1" ht="13.5">
      <c r="B2575" s="205"/>
      <c r="C2575" s="205"/>
      <c r="D2575" s="202"/>
      <c r="E2575" s="205"/>
      <c r="F2575" s="203"/>
      <c r="G2575" s="209"/>
      <c r="H2575" s="207"/>
      <c r="I2575" s="207"/>
      <c r="J2575" s="208"/>
      <c r="K2575" s="204"/>
    </row>
    <row r="2576" spans="2:11" s="1" customFormat="1" ht="13.5">
      <c r="B2576" s="205"/>
      <c r="C2576" s="205"/>
      <c r="D2576" s="202"/>
      <c r="E2576" s="205"/>
      <c r="F2576" s="203"/>
      <c r="G2576" s="209"/>
      <c r="H2576" s="207"/>
      <c r="I2576" s="207"/>
      <c r="J2576" s="208"/>
      <c r="K2576" s="204"/>
    </row>
    <row r="2577" spans="2:11" s="1" customFormat="1" ht="13.5">
      <c r="B2577" s="205"/>
      <c r="C2577" s="205"/>
      <c r="D2577" s="202"/>
      <c r="E2577" s="205"/>
      <c r="F2577" s="203"/>
      <c r="G2577" s="209"/>
      <c r="H2577" s="207"/>
      <c r="I2577" s="207"/>
      <c r="J2577" s="208"/>
      <c r="K2577" s="204"/>
    </row>
    <row r="2578" spans="2:11" s="1" customFormat="1" ht="13.5">
      <c r="B2578" s="205"/>
      <c r="C2578" s="205"/>
      <c r="D2578" s="202"/>
      <c r="E2578" s="205"/>
      <c r="F2578" s="203"/>
      <c r="G2578" s="209"/>
      <c r="H2578" s="207"/>
      <c r="I2578" s="207"/>
      <c r="J2578" s="208"/>
      <c r="K2578" s="204"/>
    </row>
    <row r="2579" spans="2:11" s="1" customFormat="1" ht="13.5">
      <c r="B2579" s="205"/>
      <c r="C2579" s="205"/>
      <c r="D2579" s="202"/>
      <c r="E2579" s="205"/>
      <c r="F2579" s="203"/>
      <c r="G2579" s="209"/>
      <c r="H2579" s="207"/>
      <c r="I2579" s="207"/>
      <c r="J2579" s="208"/>
      <c r="K2579" s="204"/>
    </row>
    <row r="2580" spans="2:11" s="1" customFormat="1" ht="13.5">
      <c r="B2580" s="205"/>
      <c r="C2580" s="205"/>
      <c r="D2580" s="202"/>
      <c r="E2580" s="205"/>
      <c r="F2580" s="203"/>
      <c r="G2580" s="209"/>
      <c r="H2580" s="207"/>
      <c r="I2580" s="207"/>
      <c r="J2580" s="208"/>
      <c r="K2580" s="204"/>
    </row>
    <row r="2581" spans="2:11" s="1" customFormat="1" ht="13.5">
      <c r="B2581" s="205"/>
      <c r="C2581" s="205"/>
      <c r="D2581" s="202"/>
      <c r="E2581" s="205"/>
      <c r="F2581" s="203"/>
      <c r="G2581" s="209"/>
      <c r="H2581" s="207"/>
      <c r="I2581" s="207"/>
      <c r="J2581" s="208"/>
      <c r="K2581" s="204"/>
    </row>
    <row r="2582" spans="2:11" s="1" customFormat="1" ht="13.5">
      <c r="B2582" s="205"/>
      <c r="C2582" s="205"/>
      <c r="D2582" s="202"/>
      <c r="E2582" s="205"/>
      <c r="F2582" s="203"/>
      <c r="G2582" s="209"/>
      <c r="H2582" s="207"/>
      <c r="I2582" s="207"/>
      <c r="J2582" s="208"/>
      <c r="K2582" s="204"/>
    </row>
    <row r="2583" spans="2:11" s="1" customFormat="1" ht="13.5">
      <c r="B2583" s="205"/>
      <c r="C2583" s="205"/>
      <c r="D2583" s="202"/>
      <c r="E2583" s="205"/>
      <c r="F2583" s="203"/>
      <c r="G2583" s="209"/>
      <c r="H2583" s="207"/>
      <c r="I2583" s="207"/>
      <c r="J2583" s="208"/>
      <c r="K2583" s="204"/>
    </row>
    <row r="2584" spans="2:11" s="1" customFormat="1" ht="13.5">
      <c r="B2584" s="205"/>
      <c r="C2584" s="205"/>
      <c r="D2584" s="202"/>
      <c r="E2584" s="205"/>
      <c r="F2584" s="203"/>
      <c r="G2584" s="209"/>
      <c r="H2584" s="207"/>
      <c r="I2584" s="207"/>
      <c r="J2584" s="208"/>
      <c r="K2584" s="204"/>
    </row>
    <row r="2585" spans="2:11" s="1" customFormat="1" ht="13.5">
      <c r="B2585" s="205"/>
      <c r="C2585" s="205"/>
      <c r="D2585" s="202"/>
      <c r="E2585" s="205"/>
      <c r="F2585" s="203"/>
      <c r="G2585" s="209"/>
      <c r="H2585" s="207"/>
      <c r="I2585" s="207"/>
      <c r="J2585" s="208"/>
      <c r="K2585" s="204"/>
    </row>
    <row r="2586" spans="2:11" s="1" customFormat="1" ht="13.5">
      <c r="B2586" s="205"/>
      <c r="C2586" s="205"/>
      <c r="D2586" s="202"/>
      <c r="E2586" s="205"/>
      <c r="F2586" s="203"/>
      <c r="G2586" s="209"/>
      <c r="H2586" s="207"/>
      <c r="I2586" s="207"/>
      <c r="J2586" s="208"/>
      <c r="K2586" s="204"/>
    </row>
    <row r="2587" spans="2:11" s="1" customFormat="1" ht="13.5">
      <c r="B2587" s="205"/>
      <c r="C2587" s="205"/>
      <c r="D2587" s="202"/>
      <c r="E2587" s="205"/>
      <c r="F2587" s="203"/>
      <c r="G2587" s="209"/>
      <c r="H2587" s="207"/>
      <c r="I2587" s="207"/>
      <c r="J2587" s="208"/>
      <c r="K2587" s="204"/>
    </row>
    <row r="2588" spans="2:11" s="1" customFormat="1" ht="13.5">
      <c r="B2588" s="205"/>
      <c r="C2588" s="205"/>
      <c r="D2588" s="202"/>
      <c r="E2588" s="205"/>
      <c r="F2588" s="203"/>
      <c r="G2588" s="209"/>
      <c r="H2588" s="207"/>
      <c r="I2588" s="207"/>
      <c r="J2588" s="208"/>
      <c r="K2588" s="204"/>
    </row>
    <row r="2589" spans="2:11" s="1" customFormat="1" ht="13.5">
      <c r="B2589" s="205"/>
      <c r="C2589" s="205"/>
      <c r="D2589" s="202"/>
      <c r="E2589" s="205"/>
      <c r="F2589" s="203"/>
      <c r="G2589" s="209"/>
      <c r="H2589" s="207"/>
      <c r="I2589" s="207"/>
      <c r="J2589" s="208"/>
      <c r="K2589" s="204"/>
    </row>
    <row r="2590" spans="2:11" s="1" customFormat="1" ht="13.5">
      <c r="B2590" s="205"/>
      <c r="C2590" s="205"/>
      <c r="D2590" s="202"/>
      <c r="E2590" s="205"/>
      <c r="F2590" s="203"/>
      <c r="G2590" s="209"/>
      <c r="H2590" s="207"/>
      <c r="I2590" s="207"/>
      <c r="J2590" s="208"/>
      <c r="K2590" s="204"/>
    </row>
    <row r="2591" spans="2:11" s="1" customFormat="1" ht="13.5">
      <c r="B2591" s="205"/>
      <c r="C2591" s="205"/>
      <c r="D2591" s="202"/>
      <c r="E2591" s="205"/>
      <c r="F2591" s="203"/>
      <c r="G2591" s="209"/>
      <c r="H2591" s="207"/>
      <c r="I2591" s="207"/>
      <c r="J2591" s="208"/>
      <c r="K2591" s="204"/>
    </row>
    <row r="2592" spans="2:11" s="1" customFormat="1" ht="13.5">
      <c r="B2592" s="205"/>
      <c r="C2592" s="205"/>
      <c r="D2592" s="202"/>
      <c r="E2592" s="205"/>
      <c r="F2592" s="203"/>
      <c r="G2592" s="209"/>
      <c r="H2592" s="207"/>
      <c r="I2592" s="207"/>
      <c r="J2592" s="208"/>
      <c r="K2592" s="204"/>
    </row>
    <row r="2593" spans="2:11" s="1" customFormat="1" ht="13.5">
      <c r="B2593" s="205"/>
      <c r="C2593" s="205"/>
      <c r="D2593" s="202"/>
      <c r="E2593" s="205"/>
      <c r="F2593" s="203"/>
      <c r="G2593" s="209"/>
      <c r="H2593" s="207"/>
      <c r="I2593" s="207"/>
      <c r="J2593" s="208"/>
      <c r="K2593" s="204"/>
    </row>
    <row r="2594" spans="2:11" s="1" customFormat="1" ht="13.5">
      <c r="B2594" s="205"/>
      <c r="C2594" s="205"/>
      <c r="D2594" s="202"/>
      <c r="E2594" s="205"/>
      <c r="F2594" s="203"/>
      <c r="G2594" s="209"/>
      <c r="H2594" s="207"/>
      <c r="I2594" s="207"/>
      <c r="J2594" s="208"/>
      <c r="K2594" s="204"/>
    </row>
    <row r="2595" spans="2:11" s="1" customFormat="1" ht="13.5">
      <c r="B2595" s="205"/>
      <c r="C2595" s="205"/>
      <c r="D2595" s="202"/>
      <c r="E2595" s="205"/>
      <c r="F2595" s="203"/>
      <c r="G2595" s="209"/>
      <c r="H2595" s="207"/>
      <c r="I2595" s="207"/>
      <c r="J2595" s="208"/>
      <c r="K2595" s="204"/>
    </row>
    <row r="2596" spans="2:11" s="1" customFormat="1" ht="13.5">
      <c r="B2596" s="205"/>
      <c r="C2596" s="205"/>
      <c r="D2596" s="202"/>
      <c r="E2596" s="205"/>
      <c r="F2596" s="203"/>
      <c r="G2596" s="209"/>
      <c r="H2596" s="207"/>
      <c r="I2596" s="207"/>
      <c r="J2596" s="208"/>
      <c r="K2596" s="204"/>
    </row>
    <row r="2597" spans="2:11" s="1" customFormat="1" ht="13.5">
      <c r="B2597" s="205"/>
      <c r="C2597" s="205"/>
      <c r="D2597" s="202"/>
      <c r="E2597" s="205"/>
      <c r="F2597" s="203"/>
      <c r="G2597" s="209"/>
      <c r="H2597" s="207"/>
      <c r="I2597" s="207"/>
      <c r="J2597" s="208"/>
      <c r="K2597" s="204"/>
    </row>
    <row r="2598" spans="2:11" s="1" customFormat="1" ht="13.5">
      <c r="B2598" s="205"/>
      <c r="C2598" s="205"/>
      <c r="D2598" s="202"/>
      <c r="E2598" s="205"/>
      <c r="F2598" s="203"/>
      <c r="G2598" s="209"/>
      <c r="H2598" s="207"/>
      <c r="I2598" s="207"/>
      <c r="J2598" s="208"/>
      <c r="K2598" s="204"/>
    </row>
    <row r="2599" spans="2:11" s="1" customFormat="1" ht="13.5">
      <c r="B2599" s="205"/>
      <c r="C2599" s="205"/>
      <c r="D2599" s="202"/>
      <c r="E2599" s="205"/>
      <c r="F2599" s="203"/>
      <c r="G2599" s="209"/>
      <c r="H2599" s="207"/>
      <c r="I2599" s="207"/>
      <c r="J2599" s="208"/>
      <c r="K2599" s="204"/>
    </row>
    <row r="2600" spans="2:11" s="1" customFormat="1" ht="13.5">
      <c r="B2600" s="205"/>
      <c r="C2600" s="205"/>
      <c r="D2600" s="202"/>
      <c r="E2600" s="205"/>
      <c r="F2600" s="203"/>
      <c r="G2600" s="209"/>
      <c r="H2600" s="207"/>
      <c r="I2600" s="207"/>
      <c r="J2600" s="208"/>
      <c r="K2600" s="204"/>
    </row>
    <row r="2601" spans="2:11" s="1" customFormat="1" ht="13.5">
      <c r="B2601" s="205"/>
      <c r="C2601" s="205"/>
      <c r="D2601" s="202"/>
      <c r="E2601" s="205"/>
      <c r="F2601" s="203"/>
      <c r="G2601" s="209"/>
      <c r="H2601" s="207"/>
      <c r="I2601" s="207"/>
      <c r="J2601" s="208"/>
      <c r="K2601" s="204"/>
    </row>
    <row r="2602" spans="2:11" s="1" customFormat="1" ht="13.5">
      <c r="B2602" s="205"/>
      <c r="C2602" s="205"/>
      <c r="D2602" s="202"/>
      <c r="E2602" s="205"/>
      <c r="F2602" s="203"/>
      <c r="G2602" s="209"/>
      <c r="H2602" s="207"/>
      <c r="I2602" s="207"/>
      <c r="J2602" s="208"/>
      <c r="K2602" s="204"/>
    </row>
    <row r="2603" spans="2:11" s="1" customFormat="1" ht="13.5">
      <c r="B2603" s="205"/>
      <c r="C2603" s="205"/>
      <c r="D2603" s="202"/>
      <c r="E2603" s="205"/>
      <c r="F2603" s="203"/>
      <c r="G2603" s="209"/>
      <c r="H2603" s="207"/>
      <c r="I2603" s="207"/>
      <c r="J2603" s="208"/>
      <c r="K2603" s="204"/>
    </row>
    <row r="2604" spans="2:11" s="1" customFormat="1" ht="13.5">
      <c r="B2604" s="205"/>
      <c r="C2604" s="205"/>
      <c r="D2604" s="202"/>
      <c r="E2604" s="205"/>
      <c r="F2604" s="203"/>
      <c r="G2604" s="209"/>
      <c r="H2604" s="207"/>
      <c r="I2604" s="207"/>
      <c r="J2604" s="208"/>
      <c r="K2604" s="204"/>
    </row>
    <row r="2605" spans="2:11" s="1" customFormat="1" ht="13.5">
      <c r="B2605" s="205"/>
      <c r="C2605" s="205"/>
      <c r="D2605" s="202"/>
      <c r="E2605" s="205"/>
      <c r="F2605" s="203"/>
      <c r="G2605" s="209"/>
      <c r="H2605" s="207"/>
      <c r="I2605" s="207"/>
      <c r="J2605" s="208"/>
      <c r="K2605" s="204"/>
    </row>
    <row r="2606" spans="2:11" s="1" customFormat="1" ht="13.5">
      <c r="B2606" s="205"/>
      <c r="C2606" s="205"/>
      <c r="D2606" s="202"/>
      <c r="E2606" s="205"/>
      <c r="F2606" s="203"/>
      <c r="G2606" s="209"/>
      <c r="H2606" s="207"/>
      <c r="I2606" s="207"/>
      <c r="J2606" s="208"/>
      <c r="K2606" s="204"/>
    </row>
    <row r="2607" spans="2:11" s="1" customFormat="1" ht="13.5">
      <c r="B2607" s="205"/>
      <c r="C2607" s="205"/>
      <c r="D2607" s="202"/>
      <c r="E2607" s="205"/>
      <c r="F2607" s="203"/>
      <c r="G2607" s="209"/>
      <c r="H2607" s="207"/>
      <c r="I2607" s="207"/>
      <c r="J2607" s="208"/>
      <c r="K2607" s="204"/>
    </row>
    <row r="2608" spans="2:11" s="1" customFormat="1" ht="13.5">
      <c r="B2608" s="205"/>
      <c r="C2608" s="205"/>
      <c r="D2608" s="202"/>
      <c r="E2608" s="205"/>
      <c r="F2608" s="203"/>
      <c r="G2608" s="209"/>
      <c r="H2608" s="207"/>
      <c r="I2608" s="207"/>
      <c r="J2608" s="208"/>
      <c r="K2608" s="204"/>
    </row>
    <row r="2609" spans="2:11" s="1" customFormat="1" ht="13.5">
      <c r="B2609" s="205"/>
      <c r="C2609" s="205"/>
      <c r="D2609" s="202"/>
      <c r="E2609" s="205"/>
      <c r="F2609" s="203"/>
      <c r="G2609" s="209"/>
      <c r="H2609" s="207"/>
      <c r="I2609" s="207"/>
      <c r="J2609" s="208"/>
      <c r="K2609" s="204"/>
    </row>
    <row r="2610" spans="2:11" s="1" customFormat="1" ht="13.5">
      <c r="B2610" s="205"/>
      <c r="C2610" s="205"/>
      <c r="D2610" s="202"/>
      <c r="E2610" s="205"/>
      <c r="F2610" s="203"/>
      <c r="G2610" s="209"/>
      <c r="H2610" s="207"/>
      <c r="I2610" s="207"/>
      <c r="J2610" s="208"/>
      <c r="K2610" s="204"/>
    </row>
    <row r="2611" spans="2:11" s="1" customFormat="1" ht="13.5">
      <c r="B2611" s="205"/>
      <c r="C2611" s="205"/>
      <c r="D2611" s="202"/>
      <c r="E2611" s="205"/>
      <c r="F2611" s="203"/>
      <c r="G2611" s="209"/>
      <c r="H2611" s="207"/>
      <c r="I2611" s="207"/>
      <c r="J2611" s="208"/>
      <c r="K2611" s="204"/>
    </row>
    <row r="2612" spans="2:11" s="1" customFormat="1" ht="13.5">
      <c r="B2612" s="205"/>
      <c r="C2612" s="205"/>
      <c r="D2612" s="202"/>
      <c r="E2612" s="205"/>
      <c r="F2612" s="203"/>
      <c r="G2612" s="209"/>
      <c r="H2612" s="207"/>
      <c r="I2612" s="207"/>
      <c r="J2612" s="208"/>
      <c r="K2612" s="204"/>
    </row>
    <row r="2613" spans="2:11" s="1" customFormat="1" ht="13.5">
      <c r="B2613" s="205"/>
      <c r="C2613" s="205"/>
      <c r="D2613" s="202"/>
      <c r="E2613" s="205"/>
      <c r="F2613" s="203"/>
      <c r="G2613" s="209"/>
      <c r="H2613" s="207"/>
      <c r="I2613" s="207"/>
      <c r="J2613" s="208"/>
      <c r="K2613" s="204"/>
    </row>
    <row r="2614" spans="2:11" s="1" customFormat="1" ht="13.5">
      <c r="B2614" s="205"/>
      <c r="C2614" s="205"/>
      <c r="D2614" s="202"/>
      <c r="E2614" s="205"/>
      <c r="F2614" s="203"/>
      <c r="G2614" s="209"/>
      <c r="H2614" s="207"/>
      <c r="I2614" s="207"/>
      <c r="J2614" s="208"/>
      <c r="K2614" s="204"/>
    </row>
    <row r="2615" spans="2:11" s="1" customFormat="1" ht="13.5">
      <c r="B2615" s="205"/>
      <c r="C2615" s="205"/>
      <c r="D2615" s="202"/>
      <c r="E2615" s="205"/>
      <c r="F2615" s="203"/>
      <c r="G2615" s="209"/>
      <c r="H2615" s="207"/>
      <c r="I2615" s="207"/>
      <c r="J2615" s="208"/>
      <c r="K2615" s="204"/>
    </row>
    <row r="2616" spans="2:11" s="1" customFormat="1" ht="13.5">
      <c r="B2616" s="205"/>
      <c r="C2616" s="205"/>
      <c r="D2616" s="202"/>
      <c r="E2616" s="205"/>
      <c r="F2616" s="203"/>
      <c r="G2616" s="209"/>
      <c r="H2616" s="207"/>
      <c r="I2616" s="207"/>
      <c r="J2616" s="208"/>
      <c r="K2616" s="204"/>
    </row>
    <row r="2617" spans="2:11" s="1" customFormat="1" ht="13.5">
      <c r="B2617" s="205"/>
      <c r="C2617" s="205"/>
      <c r="D2617" s="202"/>
      <c r="E2617" s="205"/>
      <c r="F2617" s="203"/>
      <c r="G2617" s="209"/>
      <c r="H2617" s="207"/>
      <c r="I2617" s="207"/>
      <c r="J2617" s="208"/>
      <c r="K2617" s="204"/>
    </row>
    <row r="2618" spans="2:11" s="1" customFormat="1" ht="13.5">
      <c r="B2618" s="205"/>
      <c r="C2618" s="205"/>
      <c r="D2618" s="202"/>
      <c r="E2618" s="205"/>
      <c r="F2618" s="203"/>
      <c r="G2618" s="209"/>
      <c r="H2618" s="207"/>
      <c r="I2618" s="207"/>
      <c r="J2618" s="208"/>
      <c r="K2618" s="204"/>
    </row>
    <row r="2619" spans="2:11" s="1" customFormat="1" ht="13.5">
      <c r="B2619" s="205"/>
      <c r="C2619" s="205"/>
      <c r="D2619" s="202"/>
      <c r="E2619" s="205"/>
      <c r="F2619" s="203"/>
      <c r="G2619" s="209"/>
      <c r="H2619" s="207"/>
      <c r="I2619" s="207"/>
      <c r="J2619" s="208"/>
      <c r="K2619" s="204"/>
    </row>
    <row r="2620" spans="2:11" s="1" customFormat="1" ht="13.5">
      <c r="B2620" s="205"/>
      <c r="C2620" s="205"/>
      <c r="D2620" s="202"/>
      <c r="E2620" s="205"/>
      <c r="F2620" s="203"/>
      <c r="G2620" s="209"/>
      <c r="H2620" s="207"/>
      <c r="I2620" s="207"/>
      <c r="J2620" s="208"/>
      <c r="K2620" s="204"/>
    </row>
    <row r="2621" spans="2:11" s="1" customFormat="1" ht="13.5">
      <c r="B2621" s="205"/>
      <c r="C2621" s="205"/>
      <c r="D2621" s="202"/>
      <c r="E2621" s="205"/>
      <c r="F2621" s="203"/>
      <c r="G2621" s="209"/>
      <c r="H2621" s="207"/>
      <c r="I2621" s="207"/>
      <c r="J2621" s="208"/>
      <c r="K2621" s="204"/>
    </row>
    <row r="2622" spans="2:11" s="1" customFormat="1" ht="13.5">
      <c r="B2622" s="205"/>
      <c r="C2622" s="205"/>
      <c r="D2622" s="202"/>
      <c r="E2622" s="205"/>
      <c r="F2622" s="203"/>
      <c r="G2622" s="209"/>
      <c r="H2622" s="207"/>
      <c r="I2622" s="207"/>
      <c r="J2622" s="208"/>
      <c r="K2622" s="204"/>
    </row>
    <row r="2623" spans="2:11" s="1" customFormat="1" ht="13.5">
      <c r="B2623" s="205"/>
      <c r="C2623" s="205"/>
      <c r="D2623" s="202"/>
      <c r="E2623" s="205"/>
      <c r="F2623" s="203"/>
      <c r="G2623" s="209"/>
      <c r="H2623" s="207"/>
      <c r="I2623" s="207"/>
      <c r="J2623" s="208"/>
      <c r="K2623" s="204"/>
    </row>
    <row r="2624" spans="2:11" s="1" customFormat="1" ht="13.5">
      <c r="B2624" s="205"/>
      <c r="C2624" s="205"/>
      <c r="D2624" s="202"/>
      <c r="E2624" s="205"/>
      <c r="F2624" s="203"/>
      <c r="G2624" s="209"/>
      <c r="H2624" s="207"/>
      <c r="I2624" s="207"/>
      <c r="J2624" s="208"/>
      <c r="K2624" s="204"/>
    </row>
    <row r="2625" spans="2:11" s="1" customFormat="1" ht="13.5">
      <c r="B2625" s="205"/>
      <c r="C2625" s="205"/>
      <c r="D2625" s="202"/>
      <c r="E2625" s="205"/>
      <c r="F2625" s="203"/>
      <c r="G2625" s="209"/>
      <c r="H2625" s="207"/>
      <c r="I2625" s="207"/>
      <c r="J2625" s="208"/>
      <c r="K2625" s="204"/>
    </row>
    <row r="2626" spans="2:11" s="1" customFormat="1" ht="13.5">
      <c r="B2626" s="205"/>
      <c r="C2626" s="205"/>
      <c r="D2626" s="202"/>
      <c r="E2626" s="205"/>
      <c r="F2626" s="203"/>
      <c r="G2626" s="209"/>
      <c r="H2626" s="207"/>
      <c r="I2626" s="207"/>
      <c r="J2626" s="208"/>
      <c r="K2626" s="204"/>
    </row>
    <row r="2627" spans="2:11" s="1" customFormat="1" ht="13.5">
      <c r="B2627" s="205"/>
      <c r="C2627" s="205"/>
      <c r="D2627" s="202"/>
      <c r="E2627" s="205"/>
      <c r="F2627" s="203"/>
      <c r="G2627" s="209"/>
      <c r="H2627" s="207"/>
      <c r="I2627" s="207"/>
      <c r="J2627" s="208"/>
      <c r="K2627" s="204"/>
    </row>
    <row r="2628" spans="2:11" s="1" customFormat="1" ht="13.5">
      <c r="B2628" s="205"/>
      <c r="C2628" s="205"/>
      <c r="D2628" s="202"/>
      <c r="E2628" s="205"/>
      <c r="F2628" s="203"/>
      <c r="G2628" s="209"/>
      <c r="H2628" s="207"/>
      <c r="I2628" s="207"/>
      <c r="J2628" s="208"/>
      <c r="K2628" s="204"/>
    </row>
    <row r="2629" spans="2:11" s="1" customFormat="1" ht="13.5">
      <c r="B2629" s="205"/>
      <c r="C2629" s="205"/>
      <c r="D2629" s="202"/>
      <c r="E2629" s="205"/>
      <c r="F2629" s="203"/>
      <c r="G2629" s="209"/>
      <c r="H2629" s="207"/>
      <c r="I2629" s="207"/>
      <c r="J2629" s="208"/>
      <c r="K2629" s="204"/>
    </row>
    <row r="2630" spans="2:11" s="1" customFormat="1" ht="13.5">
      <c r="B2630" s="205"/>
      <c r="C2630" s="205"/>
      <c r="D2630" s="202"/>
      <c r="E2630" s="205"/>
      <c r="F2630" s="203"/>
      <c r="G2630" s="209"/>
      <c r="H2630" s="207"/>
      <c r="I2630" s="207"/>
      <c r="J2630" s="208"/>
      <c r="K2630" s="204"/>
    </row>
    <row r="2631" spans="2:11" s="1" customFormat="1" ht="13.5">
      <c r="B2631" s="205"/>
      <c r="C2631" s="205"/>
      <c r="D2631" s="202"/>
      <c r="E2631" s="205"/>
      <c r="F2631" s="203"/>
      <c r="G2631" s="209"/>
      <c r="H2631" s="207"/>
      <c r="I2631" s="207"/>
      <c r="J2631" s="208"/>
      <c r="K2631" s="204"/>
    </row>
    <row r="2632" spans="2:11" s="1" customFormat="1" ht="13.5">
      <c r="B2632" s="205"/>
      <c r="C2632" s="205"/>
      <c r="D2632" s="202"/>
      <c r="E2632" s="205"/>
      <c r="F2632" s="203"/>
      <c r="G2632" s="209"/>
      <c r="H2632" s="207"/>
      <c r="I2632" s="207"/>
      <c r="J2632" s="208"/>
      <c r="K2632" s="204"/>
    </row>
    <row r="2633" spans="2:11" s="1" customFormat="1" ht="13.5">
      <c r="B2633" s="205"/>
      <c r="C2633" s="205"/>
      <c r="D2633" s="202"/>
      <c r="E2633" s="205"/>
      <c r="F2633" s="203"/>
      <c r="G2633" s="209"/>
      <c r="H2633" s="207"/>
      <c r="I2633" s="207"/>
      <c r="J2633" s="208"/>
      <c r="K2633" s="204"/>
    </row>
    <row r="2634" spans="2:11" s="1" customFormat="1" ht="13.5">
      <c r="B2634" s="205"/>
      <c r="C2634" s="205"/>
      <c r="D2634" s="202"/>
      <c r="E2634" s="205"/>
      <c r="F2634" s="203"/>
      <c r="G2634" s="209"/>
      <c r="H2634" s="207"/>
      <c r="I2634" s="207"/>
      <c r="J2634" s="208"/>
      <c r="K2634" s="204"/>
    </row>
    <row r="2635" spans="2:11" s="1" customFormat="1" ht="13.5">
      <c r="B2635" s="205"/>
      <c r="C2635" s="205"/>
      <c r="D2635" s="202"/>
      <c r="E2635" s="205"/>
      <c r="F2635" s="203"/>
      <c r="G2635" s="209"/>
      <c r="H2635" s="207"/>
      <c r="I2635" s="207"/>
      <c r="J2635" s="208"/>
      <c r="K2635" s="204"/>
    </row>
    <row r="2636" spans="2:11" s="1" customFormat="1" ht="13.5">
      <c r="B2636" s="205"/>
      <c r="C2636" s="205"/>
      <c r="D2636" s="202"/>
      <c r="E2636" s="205"/>
      <c r="F2636" s="203"/>
      <c r="G2636" s="209"/>
      <c r="H2636" s="207"/>
      <c r="I2636" s="207"/>
      <c r="J2636" s="208"/>
      <c r="K2636" s="204"/>
    </row>
    <row r="2637" spans="2:11" s="1" customFormat="1" ht="13.5">
      <c r="B2637" s="205"/>
      <c r="C2637" s="205"/>
      <c r="D2637" s="202"/>
      <c r="E2637" s="205"/>
      <c r="F2637" s="203"/>
      <c r="G2637" s="209"/>
      <c r="H2637" s="207"/>
      <c r="I2637" s="207"/>
      <c r="J2637" s="208"/>
      <c r="K2637" s="204"/>
    </row>
    <row r="2638" spans="2:11" s="1" customFormat="1" ht="13.5">
      <c r="B2638" s="205"/>
      <c r="C2638" s="205"/>
      <c r="D2638" s="202"/>
      <c r="E2638" s="205"/>
      <c r="F2638" s="203"/>
      <c r="G2638" s="209"/>
      <c r="H2638" s="207"/>
      <c r="I2638" s="207"/>
      <c r="J2638" s="208"/>
      <c r="K2638" s="204"/>
    </row>
    <row r="2639" spans="2:11" s="1" customFormat="1" ht="13.5">
      <c r="B2639" s="205"/>
      <c r="C2639" s="205"/>
      <c r="D2639" s="202"/>
      <c r="E2639" s="205"/>
      <c r="F2639" s="203"/>
      <c r="G2639" s="209"/>
      <c r="H2639" s="207"/>
      <c r="I2639" s="207"/>
      <c r="J2639" s="208"/>
      <c r="K2639" s="204"/>
    </row>
    <row r="2640" spans="2:11" s="1" customFormat="1" ht="13.5">
      <c r="B2640" s="205"/>
      <c r="C2640" s="205"/>
      <c r="D2640" s="202"/>
      <c r="E2640" s="205"/>
      <c r="F2640" s="203"/>
      <c r="G2640" s="209"/>
      <c r="H2640" s="207"/>
      <c r="I2640" s="207"/>
      <c r="J2640" s="208"/>
      <c r="K2640" s="204"/>
    </row>
    <row r="2641" spans="2:11" s="1" customFormat="1" ht="13.5">
      <c r="B2641" s="205"/>
      <c r="C2641" s="205"/>
      <c r="D2641" s="202"/>
      <c r="E2641" s="205"/>
      <c r="F2641" s="203"/>
      <c r="G2641" s="209"/>
      <c r="H2641" s="207"/>
      <c r="I2641" s="207"/>
      <c r="J2641" s="208"/>
      <c r="K2641" s="204"/>
    </row>
    <row r="2642" spans="2:11" s="1" customFormat="1" ht="13.5">
      <c r="B2642" s="205"/>
      <c r="C2642" s="205"/>
      <c r="D2642" s="202"/>
      <c r="E2642" s="205"/>
      <c r="F2642" s="203"/>
      <c r="G2642" s="209"/>
      <c r="H2642" s="207"/>
      <c r="I2642" s="207"/>
      <c r="J2642" s="208"/>
      <c r="K2642" s="204"/>
    </row>
    <row r="2643" spans="2:11" s="1" customFormat="1" ht="13.5">
      <c r="B2643" s="205"/>
      <c r="C2643" s="205"/>
      <c r="D2643" s="202"/>
      <c r="E2643" s="205"/>
      <c r="F2643" s="203"/>
      <c r="G2643" s="209"/>
      <c r="H2643" s="207"/>
      <c r="I2643" s="207"/>
      <c r="J2643" s="208"/>
      <c r="K2643" s="204"/>
    </row>
    <row r="2644" spans="2:11" s="1" customFormat="1" ht="13.5">
      <c r="B2644" s="205"/>
      <c r="C2644" s="205"/>
      <c r="D2644" s="202"/>
      <c r="E2644" s="205"/>
      <c r="F2644" s="203"/>
      <c r="G2644" s="209"/>
      <c r="H2644" s="207"/>
      <c r="I2644" s="207"/>
      <c r="J2644" s="208"/>
      <c r="K2644" s="204"/>
    </row>
    <row r="2645" spans="2:11" s="1" customFormat="1" ht="13.5">
      <c r="B2645" s="205"/>
      <c r="C2645" s="205"/>
      <c r="D2645" s="202"/>
      <c r="E2645" s="205"/>
      <c r="F2645" s="203"/>
      <c r="G2645" s="209"/>
      <c r="H2645" s="207"/>
      <c r="I2645" s="207"/>
      <c r="J2645" s="208"/>
      <c r="K2645" s="204"/>
    </row>
    <row r="2646" spans="2:11" s="1" customFormat="1" ht="13.5">
      <c r="B2646" s="205"/>
      <c r="C2646" s="205"/>
      <c r="D2646" s="202"/>
      <c r="E2646" s="205"/>
      <c r="F2646" s="203"/>
      <c r="G2646" s="209"/>
      <c r="H2646" s="207"/>
      <c r="I2646" s="207"/>
      <c r="J2646" s="208"/>
      <c r="K2646" s="204"/>
    </row>
    <row r="2647" spans="2:11" s="1" customFormat="1" ht="13.5">
      <c r="B2647" s="205"/>
      <c r="C2647" s="205"/>
      <c r="D2647" s="202"/>
      <c r="E2647" s="205"/>
      <c r="F2647" s="203"/>
      <c r="G2647" s="209"/>
      <c r="H2647" s="207"/>
      <c r="I2647" s="207"/>
      <c r="J2647" s="208"/>
      <c r="K2647" s="204"/>
    </row>
    <row r="2648" spans="2:11" s="1" customFormat="1" ht="13.5">
      <c r="B2648" s="205"/>
      <c r="C2648" s="205"/>
      <c r="D2648" s="202"/>
      <c r="E2648" s="205"/>
      <c r="F2648" s="203"/>
      <c r="G2648" s="209"/>
      <c r="H2648" s="207"/>
      <c r="I2648" s="207"/>
      <c r="J2648" s="208"/>
      <c r="K2648" s="204"/>
    </row>
    <row r="2649" spans="2:11" s="1" customFormat="1" ht="13.5">
      <c r="B2649" s="205"/>
      <c r="C2649" s="205"/>
      <c r="D2649" s="202"/>
      <c r="E2649" s="205"/>
      <c r="F2649" s="203"/>
      <c r="G2649" s="209"/>
      <c r="H2649" s="207"/>
      <c r="I2649" s="207"/>
      <c r="J2649" s="208"/>
      <c r="K2649" s="204"/>
    </row>
    <row r="2650" spans="2:11" s="1" customFormat="1" ht="13.5">
      <c r="B2650" s="205"/>
      <c r="C2650" s="205"/>
      <c r="D2650" s="202"/>
      <c r="E2650" s="205"/>
      <c r="F2650" s="203"/>
      <c r="G2650" s="209"/>
      <c r="H2650" s="207"/>
      <c r="I2650" s="207"/>
      <c r="J2650" s="208"/>
      <c r="K2650" s="204"/>
    </row>
    <row r="2651" spans="2:11" s="1" customFormat="1" ht="13.5">
      <c r="B2651" s="205"/>
      <c r="C2651" s="205"/>
      <c r="D2651" s="202"/>
      <c r="E2651" s="205"/>
      <c r="F2651" s="203"/>
      <c r="G2651" s="209"/>
      <c r="H2651" s="207"/>
      <c r="I2651" s="207"/>
      <c r="J2651" s="208"/>
      <c r="K2651" s="204"/>
    </row>
    <row r="2652" spans="2:11" s="1" customFormat="1" ht="13.5">
      <c r="B2652" s="205"/>
      <c r="C2652" s="205"/>
      <c r="D2652" s="202"/>
      <c r="E2652" s="205"/>
      <c r="F2652" s="203"/>
      <c r="G2652" s="209"/>
      <c r="H2652" s="207"/>
      <c r="I2652" s="207"/>
      <c r="J2652" s="208"/>
      <c r="K2652" s="204"/>
    </row>
    <row r="2653" spans="2:11" s="1" customFormat="1" ht="13.5">
      <c r="B2653" s="205"/>
      <c r="C2653" s="205"/>
      <c r="D2653" s="202"/>
      <c r="E2653" s="205"/>
      <c r="F2653" s="203"/>
      <c r="G2653" s="209"/>
      <c r="H2653" s="207"/>
      <c r="I2653" s="207"/>
      <c r="J2653" s="208"/>
      <c r="K2653" s="204"/>
    </row>
    <row r="2654" spans="2:11" s="1" customFormat="1" ht="13.5">
      <c r="B2654" s="205"/>
      <c r="C2654" s="205"/>
      <c r="D2654" s="202"/>
      <c r="E2654" s="205"/>
      <c r="F2654" s="203"/>
      <c r="G2654" s="209"/>
      <c r="H2654" s="207"/>
      <c r="I2654" s="207"/>
      <c r="J2654" s="208"/>
      <c r="K2654" s="204"/>
    </row>
    <row r="2655" spans="2:11" s="1" customFormat="1" ht="13.5">
      <c r="B2655" s="205"/>
      <c r="C2655" s="205"/>
      <c r="D2655" s="202"/>
      <c r="E2655" s="205"/>
      <c r="F2655" s="203"/>
      <c r="G2655" s="209"/>
      <c r="H2655" s="207"/>
      <c r="I2655" s="207"/>
      <c r="J2655" s="208"/>
      <c r="K2655" s="204"/>
    </row>
    <row r="2656" spans="2:11" s="1" customFormat="1" ht="13.5">
      <c r="B2656" s="205"/>
      <c r="C2656" s="205"/>
      <c r="D2656" s="202"/>
      <c r="E2656" s="205"/>
      <c r="F2656" s="203"/>
      <c r="G2656" s="209"/>
      <c r="H2656" s="207"/>
      <c r="I2656" s="207"/>
      <c r="J2656" s="208"/>
      <c r="K2656" s="204"/>
    </row>
    <row r="2657" spans="2:11" s="1" customFormat="1" ht="13.5">
      <c r="B2657" s="205"/>
      <c r="C2657" s="205"/>
      <c r="D2657" s="202"/>
      <c r="E2657" s="205"/>
      <c r="F2657" s="203"/>
      <c r="G2657" s="209"/>
      <c r="H2657" s="207"/>
      <c r="I2657" s="207"/>
      <c r="J2657" s="208"/>
      <c r="K2657" s="204"/>
    </row>
    <row r="2658" spans="2:11" s="1" customFormat="1" ht="13.5">
      <c r="B2658" s="205"/>
      <c r="C2658" s="205"/>
      <c r="D2658" s="202"/>
      <c r="E2658" s="205"/>
      <c r="F2658" s="203"/>
      <c r="G2658" s="209"/>
      <c r="H2658" s="207"/>
      <c r="I2658" s="207"/>
      <c r="J2658" s="208"/>
      <c r="K2658" s="204"/>
    </row>
    <row r="2659" spans="2:11" s="1" customFormat="1" ht="13.5">
      <c r="B2659" s="205"/>
      <c r="C2659" s="205"/>
      <c r="D2659" s="202"/>
      <c r="E2659" s="205"/>
      <c r="F2659" s="203"/>
      <c r="G2659" s="209"/>
      <c r="H2659" s="207"/>
      <c r="I2659" s="207"/>
      <c r="J2659" s="208"/>
      <c r="K2659" s="204"/>
    </row>
    <row r="2660" spans="2:11" s="1" customFormat="1" ht="13.5">
      <c r="B2660" s="205"/>
      <c r="C2660" s="205"/>
      <c r="D2660" s="202"/>
      <c r="E2660" s="205"/>
      <c r="F2660" s="203"/>
      <c r="G2660" s="209"/>
      <c r="H2660" s="207"/>
      <c r="I2660" s="207"/>
      <c r="J2660" s="208"/>
      <c r="K2660" s="204"/>
    </row>
    <row r="2661" spans="2:11" s="1" customFormat="1" ht="13.5">
      <c r="B2661" s="205"/>
      <c r="C2661" s="205"/>
      <c r="D2661" s="202"/>
      <c r="E2661" s="205"/>
      <c r="F2661" s="203"/>
      <c r="G2661" s="209"/>
      <c r="H2661" s="207"/>
      <c r="I2661" s="207"/>
      <c r="J2661" s="208"/>
      <c r="K2661" s="204"/>
    </row>
    <row r="2662" spans="2:11" s="1" customFormat="1" ht="13.5">
      <c r="B2662" s="205"/>
      <c r="C2662" s="205"/>
      <c r="D2662" s="202"/>
      <c r="E2662" s="205"/>
      <c r="F2662" s="203"/>
      <c r="G2662" s="209"/>
      <c r="H2662" s="207"/>
      <c r="I2662" s="207"/>
      <c r="J2662" s="208"/>
      <c r="K2662" s="204"/>
    </row>
    <row r="2663" spans="2:11" s="1" customFormat="1" ht="13.5">
      <c r="B2663" s="205"/>
      <c r="C2663" s="205"/>
      <c r="D2663" s="202"/>
      <c r="E2663" s="205"/>
      <c r="F2663" s="203"/>
      <c r="G2663" s="209"/>
      <c r="H2663" s="207"/>
      <c r="I2663" s="207"/>
      <c r="J2663" s="208"/>
      <c r="K2663" s="204"/>
    </row>
    <row r="2664" spans="2:11" s="1" customFormat="1" ht="13.5">
      <c r="B2664" s="205"/>
      <c r="C2664" s="205"/>
      <c r="D2664" s="202"/>
      <c r="E2664" s="205"/>
      <c r="F2664" s="203"/>
      <c r="G2664" s="209"/>
      <c r="H2664" s="207"/>
      <c r="I2664" s="207"/>
      <c r="J2664" s="208"/>
      <c r="K2664" s="204"/>
    </row>
    <row r="2665" spans="2:11" s="1" customFormat="1" ht="13.5">
      <c r="B2665" s="205"/>
      <c r="C2665" s="205"/>
      <c r="D2665" s="202"/>
      <c r="E2665" s="205"/>
      <c r="F2665" s="203"/>
      <c r="G2665" s="209"/>
      <c r="H2665" s="207"/>
      <c r="I2665" s="207"/>
      <c r="J2665" s="208"/>
      <c r="K2665" s="204"/>
    </row>
    <row r="2666" spans="2:11" s="1" customFormat="1" ht="13.5">
      <c r="B2666" s="205"/>
      <c r="C2666" s="205"/>
      <c r="D2666" s="202"/>
      <c r="E2666" s="205"/>
      <c r="F2666" s="203"/>
      <c r="G2666" s="209"/>
      <c r="H2666" s="207"/>
      <c r="I2666" s="207"/>
      <c r="J2666" s="208"/>
      <c r="K2666" s="204"/>
    </row>
    <row r="2667" spans="2:11" s="1" customFormat="1" ht="13.5">
      <c r="B2667" s="205"/>
      <c r="C2667" s="205"/>
      <c r="D2667" s="202"/>
      <c r="E2667" s="205"/>
      <c r="F2667" s="203"/>
      <c r="G2667" s="209"/>
      <c r="H2667" s="207"/>
      <c r="I2667" s="207"/>
      <c r="J2667" s="208"/>
      <c r="K2667" s="204"/>
    </row>
    <row r="2668" spans="2:11" s="1" customFormat="1" ht="13.5">
      <c r="B2668" s="205"/>
      <c r="C2668" s="205"/>
      <c r="D2668" s="202"/>
      <c r="E2668" s="205"/>
      <c r="F2668" s="203"/>
      <c r="G2668" s="209"/>
      <c r="H2668" s="207"/>
      <c r="I2668" s="207"/>
      <c r="J2668" s="208"/>
      <c r="K2668" s="204"/>
    </row>
    <row r="2669" spans="2:11" s="1" customFormat="1" ht="13.5">
      <c r="B2669" s="205"/>
      <c r="C2669" s="205"/>
      <c r="D2669" s="202"/>
      <c r="E2669" s="205"/>
      <c r="F2669" s="203"/>
      <c r="G2669" s="209"/>
      <c r="H2669" s="207"/>
      <c r="I2669" s="207"/>
      <c r="J2669" s="208"/>
      <c r="K2669" s="204"/>
    </row>
    <row r="2670" spans="2:11" s="1" customFormat="1" ht="13.5">
      <c r="B2670" s="205"/>
      <c r="C2670" s="205"/>
      <c r="D2670" s="202"/>
      <c r="E2670" s="205"/>
      <c r="F2670" s="203"/>
      <c r="G2670" s="209"/>
      <c r="H2670" s="207"/>
      <c r="I2670" s="207"/>
      <c r="J2670" s="208"/>
      <c r="K2670" s="204"/>
    </row>
    <row r="2671" spans="2:11" s="1" customFormat="1" ht="13.5">
      <c r="B2671" s="205"/>
      <c r="C2671" s="205"/>
      <c r="D2671" s="202"/>
      <c r="E2671" s="205"/>
      <c r="F2671" s="203"/>
      <c r="G2671" s="209"/>
      <c r="H2671" s="207"/>
      <c r="I2671" s="207"/>
      <c r="J2671" s="208"/>
      <c r="K2671" s="204"/>
    </row>
    <row r="2672" spans="2:11" s="1" customFormat="1" ht="13.5">
      <c r="B2672" s="205"/>
      <c r="C2672" s="205"/>
      <c r="D2672" s="202"/>
      <c r="E2672" s="205"/>
      <c r="F2672" s="203"/>
      <c r="G2672" s="209"/>
      <c r="H2672" s="207"/>
      <c r="I2672" s="207"/>
      <c r="J2672" s="208"/>
      <c r="K2672" s="204"/>
    </row>
    <row r="2673" spans="2:11" s="1" customFormat="1" ht="13.5">
      <c r="B2673" s="205"/>
      <c r="C2673" s="205"/>
      <c r="D2673" s="202"/>
      <c r="E2673" s="205"/>
      <c r="F2673" s="203"/>
      <c r="G2673" s="209"/>
      <c r="H2673" s="207"/>
      <c r="I2673" s="207"/>
      <c r="J2673" s="208"/>
      <c r="K2673" s="204"/>
    </row>
    <row r="2674" spans="2:11" s="1" customFormat="1" ht="13.5">
      <c r="B2674" s="205"/>
      <c r="C2674" s="205"/>
      <c r="D2674" s="202"/>
      <c r="E2674" s="205"/>
      <c r="F2674" s="203"/>
      <c r="G2674" s="209"/>
      <c r="H2674" s="207"/>
      <c r="I2674" s="207"/>
      <c r="J2674" s="208"/>
      <c r="K2674" s="204"/>
    </row>
    <row r="2675" spans="2:11" s="1" customFormat="1" ht="13.5">
      <c r="B2675" s="205"/>
      <c r="C2675" s="205"/>
      <c r="D2675" s="202"/>
      <c r="E2675" s="205"/>
      <c r="F2675" s="203"/>
      <c r="G2675" s="209"/>
      <c r="H2675" s="207"/>
      <c r="I2675" s="207"/>
      <c r="J2675" s="208"/>
      <c r="K2675" s="204"/>
    </row>
    <row r="2676" spans="2:11" s="1" customFormat="1" ht="13.5">
      <c r="B2676" s="205"/>
      <c r="C2676" s="205"/>
      <c r="D2676" s="202"/>
      <c r="E2676" s="205"/>
      <c r="F2676" s="203"/>
      <c r="G2676" s="209"/>
      <c r="H2676" s="207"/>
      <c r="I2676" s="207"/>
      <c r="J2676" s="208"/>
      <c r="K2676" s="204"/>
    </row>
    <row r="2677" spans="2:11" s="1" customFormat="1" ht="13.5">
      <c r="B2677" s="205"/>
      <c r="C2677" s="205"/>
      <c r="D2677" s="202"/>
      <c r="E2677" s="205"/>
      <c r="F2677" s="203"/>
      <c r="G2677" s="209"/>
      <c r="H2677" s="207"/>
      <c r="I2677" s="207"/>
      <c r="J2677" s="208"/>
      <c r="K2677" s="204"/>
    </row>
    <row r="2678" spans="2:11" s="1" customFormat="1" ht="13.5">
      <c r="B2678" s="205"/>
      <c r="C2678" s="205"/>
      <c r="D2678" s="202"/>
      <c r="E2678" s="205"/>
      <c r="F2678" s="203"/>
      <c r="G2678" s="209"/>
      <c r="H2678" s="207"/>
      <c r="I2678" s="207"/>
      <c r="J2678" s="208"/>
      <c r="K2678" s="204"/>
    </row>
    <row r="2679" spans="2:11" s="1" customFormat="1" ht="13.5">
      <c r="B2679" s="205"/>
      <c r="C2679" s="205"/>
      <c r="D2679" s="202"/>
      <c r="E2679" s="205"/>
      <c r="F2679" s="203"/>
      <c r="G2679" s="209"/>
      <c r="H2679" s="207"/>
      <c r="I2679" s="207"/>
      <c r="J2679" s="208"/>
      <c r="K2679" s="204"/>
    </row>
    <row r="2680" spans="2:11" s="1" customFormat="1" ht="13.5">
      <c r="B2680" s="205"/>
      <c r="C2680" s="205"/>
      <c r="D2680" s="202"/>
      <c r="E2680" s="205"/>
      <c r="F2680" s="203"/>
      <c r="G2680" s="209"/>
      <c r="H2680" s="207"/>
      <c r="I2680" s="207"/>
      <c r="J2680" s="208"/>
      <c r="K2680" s="204"/>
    </row>
    <row r="2681" spans="2:11" s="1" customFormat="1" ht="13.5">
      <c r="B2681" s="205"/>
      <c r="C2681" s="205"/>
      <c r="D2681" s="202"/>
      <c r="E2681" s="205"/>
      <c r="F2681" s="203"/>
      <c r="G2681" s="209"/>
      <c r="H2681" s="207"/>
      <c r="I2681" s="207"/>
      <c r="J2681" s="208"/>
      <c r="K2681" s="204"/>
    </row>
    <row r="2682" spans="2:11" s="1" customFormat="1" ht="13.5">
      <c r="B2682" s="205"/>
      <c r="C2682" s="205"/>
      <c r="D2682" s="202"/>
      <c r="E2682" s="205"/>
      <c r="F2682" s="203"/>
      <c r="G2682" s="209"/>
      <c r="H2682" s="207"/>
      <c r="I2682" s="207"/>
      <c r="J2682" s="208"/>
      <c r="K2682" s="204"/>
    </row>
    <row r="2683" spans="2:11" s="1" customFormat="1" ht="13.5">
      <c r="B2683" s="205"/>
      <c r="C2683" s="205"/>
      <c r="D2683" s="202"/>
      <c r="E2683" s="205"/>
      <c r="F2683" s="203"/>
      <c r="G2683" s="209"/>
      <c r="H2683" s="207"/>
      <c r="I2683" s="207"/>
      <c r="J2683" s="208"/>
      <c r="K2683" s="204"/>
    </row>
    <row r="2684" spans="2:11" s="1" customFormat="1" ht="13.5">
      <c r="B2684" s="205"/>
      <c r="C2684" s="205"/>
      <c r="D2684" s="202"/>
      <c r="E2684" s="205"/>
      <c r="F2684" s="203"/>
      <c r="G2684" s="209"/>
      <c r="H2684" s="207"/>
      <c r="I2684" s="207"/>
      <c r="J2684" s="208"/>
      <c r="K2684" s="204"/>
    </row>
    <row r="2685" spans="2:11" s="1" customFormat="1" ht="13.5">
      <c r="B2685" s="205"/>
      <c r="C2685" s="205"/>
      <c r="D2685" s="202"/>
      <c r="E2685" s="205"/>
      <c r="F2685" s="203"/>
      <c r="G2685" s="209"/>
      <c r="H2685" s="207"/>
      <c r="I2685" s="207"/>
      <c r="J2685" s="208"/>
      <c r="K2685" s="204"/>
    </row>
    <row r="2686" spans="2:11" s="1" customFormat="1" ht="13.5">
      <c r="B2686" s="205"/>
      <c r="C2686" s="205"/>
      <c r="D2686" s="202"/>
      <c r="E2686" s="205"/>
      <c r="F2686" s="203"/>
      <c r="G2686" s="209"/>
      <c r="H2686" s="207"/>
      <c r="I2686" s="207"/>
      <c r="J2686" s="208"/>
      <c r="K2686" s="204"/>
    </row>
    <row r="2687" spans="2:11" s="1" customFormat="1" ht="13.5">
      <c r="B2687" s="205"/>
      <c r="C2687" s="205"/>
      <c r="D2687" s="202"/>
      <c r="E2687" s="205"/>
      <c r="F2687" s="203"/>
      <c r="G2687" s="209"/>
      <c r="H2687" s="207"/>
      <c r="I2687" s="207"/>
      <c r="J2687" s="208"/>
      <c r="K2687" s="204"/>
    </row>
    <row r="2688" spans="2:11" s="1" customFormat="1" ht="13.5">
      <c r="B2688" s="205"/>
      <c r="C2688" s="205"/>
      <c r="D2688" s="202"/>
      <c r="E2688" s="205"/>
      <c r="F2688" s="203"/>
      <c r="G2688" s="209"/>
      <c r="H2688" s="207"/>
      <c r="I2688" s="207"/>
      <c r="J2688" s="208"/>
      <c r="K2688" s="204"/>
    </row>
    <row r="2689" spans="2:11" s="1" customFormat="1" ht="13.5">
      <c r="B2689" s="205"/>
      <c r="C2689" s="205"/>
      <c r="D2689" s="202"/>
      <c r="E2689" s="205"/>
      <c r="F2689" s="203"/>
      <c r="G2689" s="209"/>
      <c r="H2689" s="207"/>
      <c r="I2689" s="207"/>
      <c r="J2689" s="208"/>
      <c r="K2689" s="204"/>
    </row>
    <row r="2690" spans="2:11" s="1" customFormat="1" ht="13.5">
      <c r="B2690" s="205"/>
      <c r="C2690" s="205"/>
      <c r="D2690" s="202"/>
      <c r="E2690" s="205"/>
      <c r="F2690" s="203"/>
      <c r="G2690" s="209"/>
      <c r="H2690" s="207"/>
      <c r="I2690" s="207"/>
      <c r="J2690" s="208"/>
      <c r="K2690" s="204"/>
    </row>
    <row r="2691" spans="2:11" s="1" customFormat="1" ht="13.5">
      <c r="B2691" s="205"/>
      <c r="C2691" s="205"/>
      <c r="D2691" s="202"/>
      <c r="E2691" s="205"/>
      <c r="F2691" s="203"/>
      <c r="G2691" s="209"/>
      <c r="H2691" s="207"/>
      <c r="I2691" s="207"/>
      <c r="J2691" s="208"/>
      <c r="K2691" s="204"/>
    </row>
    <row r="2692" spans="2:11" s="1" customFormat="1" ht="13.5">
      <c r="B2692" s="205"/>
      <c r="C2692" s="205"/>
      <c r="D2692" s="202"/>
      <c r="E2692" s="205"/>
      <c r="F2692" s="203"/>
      <c r="G2692" s="209"/>
      <c r="H2692" s="207"/>
      <c r="I2692" s="207"/>
      <c r="J2692" s="208"/>
      <c r="K2692" s="204"/>
    </row>
    <row r="2693" spans="2:11" s="1" customFormat="1" ht="13.5">
      <c r="B2693" s="205"/>
      <c r="C2693" s="205"/>
      <c r="D2693" s="202"/>
      <c r="E2693" s="205"/>
      <c r="F2693" s="203"/>
      <c r="G2693" s="209"/>
      <c r="H2693" s="207"/>
      <c r="I2693" s="207"/>
      <c r="J2693" s="208"/>
      <c r="K2693" s="204"/>
    </row>
    <row r="2694" spans="2:11" s="1" customFormat="1" ht="13.5">
      <c r="B2694" s="205"/>
      <c r="C2694" s="205"/>
      <c r="D2694" s="202"/>
      <c r="E2694" s="205"/>
      <c r="F2694" s="203"/>
      <c r="G2694" s="209"/>
      <c r="H2694" s="207"/>
      <c r="I2694" s="207"/>
      <c r="J2694" s="208"/>
      <c r="K2694" s="204"/>
    </row>
    <row r="2695" spans="2:11" s="1" customFormat="1" ht="13.5">
      <c r="B2695" s="205"/>
      <c r="C2695" s="205"/>
      <c r="D2695" s="202"/>
      <c r="E2695" s="205"/>
      <c r="F2695" s="203"/>
      <c r="G2695" s="209"/>
      <c r="H2695" s="207"/>
      <c r="I2695" s="207"/>
      <c r="J2695" s="208"/>
      <c r="K2695" s="204"/>
    </row>
    <row r="2696" spans="2:11" s="1" customFormat="1" ht="13.5">
      <c r="B2696" s="205"/>
      <c r="C2696" s="205"/>
      <c r="D2696" s="202"/>
      <c r="E2696" s="205"/>
      <c r="F2696" s="203"/>
      <c r="G2696" s="209"/>
      <c r="H2696" s="207"/>
      <c r="I2696" s="207"/>
      <c r="J2696" s="208"/>
      <c r="K2696" s="204"/>
    </row>
    <row r="2697" spans="2:11" s="1" customFormat="1" ht="13.5">
      <c r="B2697" s="205"/>
      <c r="C2697" s="205"/>
      <c r="D2697" s="202"/>
      <c r="E2697" s="205"/>
      <c r="F2697" s="203"/>
      <c r="G2697" s="209"/>
      <c r="H2697" s="207"/>
      <c r="I2697" s="207"/>
      <c r="J2697" s="208"/>
      <c r="K2697" s="204"/>
    </row>
    <row r="2698" spans="2:11" s="1" customFormat="1" ht="13.5">
      <c r="B2698" s="205"/>
      <c r="C2698" s="205"/>
      <c r="D2698" s="202"/>
      <c r="E2698" s="205"/>
      <c r="F2698" s="203"/>
      <c r="G2698" s="209"/>
      <c r="H2698" s="207"/>
      <c r="I2698" s="207"/>
      <c r="J2698" s="208"/>
      <c r="K2698" s="204"/>
    </row>
    <row r="2699" spans="2:11" s="1" customFormat="1" ht="13.5">
      <c r="B2699" s="205"/>
      <c r="C2699" s="205"/>
      <c r="D2699" s="202"/>
      <c r="E2699" s="205"/>
      <c r="F2699" s="203"/>
      <c r="G2699" s="209"/>
      <c r="H2699" s="207"/>
      <c r="I2699" s="207"/>
      <c r="J2699" s="208"/>
      <c r="K2699" s="204"/>
    </row>
    <row r="2700" spans="2:11" s="1" customFormat="1" ht="13.5">
      <c r="B2700" s="205"/>
      <c r="C2700" s="205"/>
      <c r="D2700" s="202"/>
      <c r="E2700" s="205"/>
      <c r="F2700" s="203"/>
      <c r="G2700" s="209"/>
      <c r="H2700" s="207"/>
      <c r="I2700" s="207"/>
      <c r="J2700" s="208"/>
      <c r="K2700" s="204"/>
    </row>
    <row r="2701" spans="2:11" s="1" customFormat="1" ht="13.5">
      <c r="B2701" s="205"/>
      <c r="C2701" s="205"/>
      <c r="D2701" s="202"/>
      <c r="E2701" s="205"/>
      <c r="F2701" s="203"/>
      <c r="G2701" s="209"/>
      <c r="H2701" s="207"/>
      <c r="I2701" s="207"/>
      <c r="J2701" s="208"/>
      <c r="K2701" s="204"/>
    </row>
    <row r="2702" spans="2:11" s="1" customFormat="1" ht="13.5">
      <c r="B2702" s="205"/>
      <c r="C2702" s="205"/>
      <c r="D2702" s="202"/>
      <c r="E2702" s="205"/>
      <c r="F2702" s="203"/>
      <c r="G2702" s="209"/>
      <c r="H2702" s="207"/>
      <c r="I2702" s="207"/>
      <c r="J2702" s="208"/>
      <c r="K2702" s="204"/>
    </row>
    <row r="2703" spans="2:11" s="1" customFormat="1" ht="13.5">
      <c r="B2703" s="205"/>
      <c r="C2703" s="205"/>
      <c r="D2703" s="202"/>
      <c r="E2703" s="205"/>
      <c r="F2703" s="203"/>
      <c r="G2703" s="209"/>
      <c r="H2703" s="207"/>
      <c r="I2703" s="207"/>
      <c r="J2703" s="208"/>
      <c r="K2703" s="204"/>
    </row>
    <row r="2704" spans="2:11" s="1" customFormat="1" ht="13.5">
      <c r="B2704" s="205"/>
      <c r="C2704" s="205"/>
      <c r="D2704" s="202"/>
      <c r="E2704" s="205"/>
      <c r="F2704" s="203"/>
      <c r="G2704" s="209"/>
      <c r="H2704" s="207"/>
      <c r="I2704" s="207"/>
      <c r="J2704" s="208"/>
      <c r="K2704" s="204"/>
    </row>
    <row r="2705" spans="2:11" s="1" customFormat="1" ht="13.5">
      <c r="B2705" s="205"/>
      <c r="C2705" s="205"/>
      <c r="D2705" s="202"/>
      <c r="E2705" s="205"/>
      <c r="F2705" s="203"/>
      <c r="G2705" s="209"/>
      <c r="H2705" s="207"/>
      <c r="I2705" s="207"/>
      <c r="J2705" s="208"/>
      <c r="K2705" s="204"/>
    </row>
    <row r="2706" spans="2:11" s="1" customFormat="1" ht="13.5">
      <c r="B2706" s="205"/>
      <c r="C2706" s="205"/>
      <c r="D2706" s="202"/>
      <c r="E2706" s="205"/>
      <c r="F2706" s="203"/>
      <c r="G2706" s="209"/>
      <c r="H2706" s="207"/>
      <c r="I2706" s="207"/>
      <c r="J2706" s="208"/>
      <c r="K2706" s="204"/>
    </row>
    <row r="2707" spans="2:11" s="1" customFormat="1" ht="13.5">
      <c r="B2707" s="205"/>
      <c r="C2707" s="205"/>
      <c r="D2707" s="202"/>
      <c r="E2707" s="205"/>
      <c r="F2707" s="203"/>
      <c r="G2707" s="209"/>
      <c r="H2707" s="207"/>
      <c r="I2707" s="207"/>
      <c r="J2707" s="208"/>
      <c r="K2707" s="204"/>
    </row>
    <row r="2708" spans="2:11" s="1" customFormat="1" ht="13.5">
      <c r="B2708" s="205"/>
      <c r="C2708" s="205"/>
      <c r="D2708" s="202"/>
      <c r="E2708" s="205"/>
      <c r="F2708" s="203"/>
      <c r="G2708" s="209"/>
      <c r="H2708" s="207"/>
      <c r="I2708" s="207"/>
      <c r="J2708" s="208"/>
      <c r="K2708" s="204"/>
    </row>
    <row r="2709" spans="2:11" s="1" customFormat="1" ht="13.5">
      <c r="B2709" s="205"/>
      <c r="C2709" s="205"/>
      <c r="D2709" s="202"/>
      <c r="E2709" s="205"/>
      <c r="F2709" s="203"/>
      <c r="G2709" s="209"/>
      <c r="H2709" s="207"/>
      <c r="I2709" s="207"/>
      <c r="J2709" s="208"/>
      <c r="K2709" s="204"/>
    </row>
    <row r="2710" spans="2:11" s="1" customFormat="1" ht="13.5">
      <c r="B2710" s="205"/>
      <c r="C2710" s="205"/>
      <c r="D2710" s="202"/>
      <c r="E2710" s="205"/>
      <c r="F2710" s="203"/>
      <c r="G2710" s="209"/>
      <c r="H2710" s="207"/>
      <c r="I2710" s="207"/>
      <c r="J2710" s="208"/>
      <c r="K2710" s="204"/>
    </row>
    <row r="2711" spans="2:11" s="1" customFormat="1" ht="13.5">
      <c r="B2711" s="205"/>
      <c r="C2711" s="205"/>
      <c r="D2711" s="202"/>
      <c r="E2711" s="205"/>
      <c r="F2711" s="203"/>
      <c r="G2711" s="209"/>
      <c r="H2711" s="207"/>
      <c r="I2711" s="207"/>
      <c r="J2711" s="208"/>
      <c r="K2711" s="204"/>
    </row>
    <row r="2712" spans="2:11" s="1" customFormat="1" ht="13.5">
      <c r="B2712" s="205"/>
      <c r="C2712" s="205"/>
      <c r="D2712" s="202"/>
      <c r="E2712" s="205"/>
      <c r="F2712" s="203"/>
      <c r="G2712" s="209"/>
      <c r="H2712" s="207"/>
      <c r="I2712" s="207"/>
      <c r="J2712" s="208"/>
      <c r="K2712" s="204"/>
    </row>
    <row r="2713" spans="2:11" s="1" customFormat="1" ht="13.5">
      <c r="B2713" s="205"/>
      <c r="C2713" s="205"/>
      <c r="D2713" s="202"/>
      <c r="E2713" s="205"/>
      <c r="F2713" s="203"/>
      <c r="G2713" s="209"/>
      <c r="H2713" s="207"/>
      <c r="I2713" s="207"/>
      <c r="J2713" s="208"/>
      <c r="K2713" s="204"/>
    </row>
    <row r="2714" spans="2:11" s="1" customFormat="1" ht="13.5">
      <c r="B2714" s="205"/>
      <c r="C2714" s="205"/>
      <c r="D2714" s="202"/>
      <c r="E2714" s="205"/>
      <c r="F2714" s="203"/>
      <c r="G2714" s="209"/>
      <c r="H2714" s="207"/>
      <c r="I2714" s="207"/>
      <c r="J2714" s="208"/>
      <c r="K2714" s="204"/>
    </row>
    <row r="2715" spans="2:11" s="1" customFormat="1" ht="13.5">
      <c r="B2715" s="205"/>
      <c r="C2715" s="205"/>
      <c r="D2715" s="202"/>
      <c r="E2715" s="205"/>
      <c r="F2715" s="203"/>
      <c r="G2715" s="209"/>
      <c r="H2715" s="207"/>
      <c r="I2715" s="207"/>
      <c r="J2715" s="208"/>
      <c r="K2715" s="204"/>
    </row>
    <row r="2716" spans="2:11" s="1" customFormat="1" ht="13.5">
      <c r="B2716" s="205"/>
      <c r="C2716" s="205"/>
      <c r="D2716" s="202"/>
      <c r="E2716" s="205"/>
      <c r="F2716" s="203"/>
      <c r="G2716" s="209"/>
      <c r="H2716" s="207"/>
      <c r="I2716" s="207"/>
      <c r="J2716" s="208"/>
      <c r="K2716" s="204"/>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P6"/>
  <sheetViews>
    <sheetView zoomScalePageLayoutView="0" workbookViewId="0" topLeftCell="A1">
      <selection activeCell="F10" sqref="F10"/>
    </sheetView>
  </sheetViews>
  <sheetFormatPr defaultColWidth="11.421875" defaultRowHeight="12.75"/>
  <sheetData>
    <row r="2" spans="1:16" ht="13.5">
      <c r="A2" s="186"/>
      <c r="B2" s="187"/>
      <c r="C2" s="187"/>
      <c r="D2" s="187"/>
      <c r="E2" s="188"/>
      <c r="F2" s="189"/>
      <c r="G2" s="190"/>
      <c r="H2" s="191"/>
      <c r="I2" s="187"/>
      <c r="J2" s="187"/>
      <c r="K2" s="187"/>
      <c r="L2" s="192"/>
      <c r="M2" s="186"/>
      <c r="N2" s="186"/>
      <c r="O2" s="186"/>
      <c r="P2" s="186"/>
    </row>
    <row r="3" spans="1:16" ht="13.5">
      <c r="A3" s="186"/>
      <c r="B3" s="7"/>
      <c r="C3" s="7"/>
      <c r="D3" s="193"/>
      <c r="E3" s="194"/>
      <c r="F3" s="193"/>
      <c r="G3" s="195"/>
      <c r="H3" s="196"/>
      <c r="I3" s="197"/>
      <c r="J3" s="198"/>
      <c r="K3" s="199"/>
      <c r="L3" s="200"/>
      <c r="M3" s="186"/>
      <c r="N3" s="186"/>
      <c r="O3" s="186"/>
      <c r="P3" s="186"/>
    </row>
    <row r="4" spans="1:16" ht="12.75">
      <c r="A4" s="186"/>
      <c r="B4" s="186"/>
      <c r="C4" s="186"/>
      <c r="D4" s="186"/>
      <c r="E4" s="186"/>
      <c r="F4" s="186"/>
      <c r="G4" s="186"/>
      <c r="H4" s="186"/>
      <c r="I4" s="186"/>
      <c r="J4" s="186"/>
      <c r="K4" s="186"/>
      <c r="L4" s="186"/>
      <c r="M4" s="186"/>
      <c r="N4" s="186"/>
      <c r="O4" s="186"/>
      <c r="P4" s="186"/>
    </row>
    <row r="5" spans="1:16" ht="12.75">
      <c r="A5" s="186"/>
      <c r="B5" s="186"/>
      <c r="C5" s="186"/>
      <c r="D5" s="186"/>
      <c r="E5" s="186"/>
      <c r="F5" s="186"/>
      <c r="G5" s="186"/>
      <c r="H5" s="186"/>
      <c r="I5" s="186"/>
      <c r="J5" s="186"/>
      <c r="K5" s="186"/>
      <c r="L5" s="186"/>
      <c r="M5" s="186"/>
      <c r="N5" s="186"/>
      <c r="O5" s="186"/>
      <c r="P5" s="186"/>
    </row>
    <row r="6" spans="1:16" ht="12.75">
      <c r="A6" s="186"/>
      <c r="B6" s="186"/>
      <c r="C6" s="186"/>
      <c r="D6" s="186"/>
      <c r="E6" s="186"/>
      <c r="F6" s="186"/>
      <c r="G6" s="186"/>
      <c r="H6" s="186"/>
      <c r="I6" s="186"/>
      <c r="J6" s="186"/>
      <c r="K6" s="186"/>
      <c r="L6" s="186"/>
      <c r="M6" s="186"/>
      <c r="N6" s="186"/>
      <c r="O6" s="186"/>
      <c r="P6" s="186"/>
    </row>
  </sheetData>
  <sheetProtection/>
  <dataValidations count="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2:D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Enrique  Parada</cp:lastModifiedBy>
  <cp:lastPrinted>2023-11-04T22:14:16Z</cp:lastPrinted>
  <dcterms:created xsi:type="dcterms:W3CDTF">2010-01-18T18:28:17Z</dcterms:created>
  <dcterms:modified xsi:type="dcterms:W3CDTF">2024-01-30T15:01:25Z</dcterms:modified>
  <cp:category/>
  <cp:version/>
  <cp:contentType/>
  <cp:contentStatus/>
</cp:coreProperties>
</file>